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2680" windowHeight="6990" tabRatio="602"/>
  </bookViews>
  <sheets>
    <sheet name="2020-2021" sheetId="2" r:id="rId1"/>
  </sheets>
  <definedNames>
    <definedName name="_xlnm.Print_Area" localSheetId="0">'2020-2021'!$A$1:$P$106</definedName>
  </definedNames>
  <calcPr calcId="145621"/>
</workbook>
</file>

<file path=xl/calcChain.xml><?xml version="1.0" encoding="utf-8"?>
<calcChain xmlns="http://schemas.openxmlformats.org/spreadsheetml/2006/main">
  <c r="F102" i="2" l="1"/>
  <c r="F101" i="2"/>
  <c r="F100" i="2"/>
  <c r="F99" i="2" l="1"/>
  <c r="F95" i="2"/>
  <c r="F93" i="2"/>
  <c r="F97" i="2"/>
  <c r="F92" i="2"/>
  <c r="F98" i="2"/>
  <c r="F94" i="2"/>
  <c r="F96" i="2"/>
  <c r="K25" i="2"/>
  <c r="L25" i="2"/>
  <c r="M25" i="2"/>
  <c r="O25" i="2"/>
  <c r="C25" i="2"/>
  <c r="D25" i="2"/>
  <c r="E25" i="2"/>
  <c r="G25" i="2"/>
  <c r="F16" i="2"/>
  <c r="L47" i="2" l="1"/>
  <c r="M47" i="2"/>
  <c r="O47" i="2"/>
  <c r="K47" i="2"/>
  <c r="N40" i="2"/>
  <c r="N41" i="2"/>
  <c r="N42" i="2"/>
  <c r="N43" i="2"/>
  <c r="N44" i="2"/>
  <c r="N45" i="2"/>
  <c r="N46" i="2"/>
  <c r="N39" i="2"/>
  <c r="D47" i="2"/>
  <c r="E47" i="2"/>
  <c r="G47" i="2"/>
  <c r="C47" i="2"/>
  <c r="F40" i="2"/>
  <c r="F41" i="2"/>
  <c r="F42" i="2"/>
  <c r="F43" i="2"/>
  <c r="F44" i="2"/>
  <c r="F45" i="2"/>
  <c r="F46" i="2"/>
  <c r="F39" i="2"/>
  <c r="F28" i="2"/>
  <c r="F29" i="2"/>
  <c r="F30" i="2"/>
  <c r="F31" i="2"/>
  <c r="F32" i="2"/>
  <c r="F33" i="2"/>
  <c r="F34" i="2"/>
  <c r="N34" i="2"/>
  <c r="L36" i="2"/>
  <c r="M36" i="2"/>
  <c r="O36" i="2"/>
  <c r="K36" i="2"/>
  <c r="N29" i="2"/>
  <c r="N30" i="2"/>
  <c r="N31" i="2"/>
  <c r="N32" i="2"/>
  <c r="N33" i="2"/>
  <c r="N28" i="2"/>
  <c r="D36" i="2"/>
  <c r="E36" i="2"/>
  <c r="G36" i="2"/>
  <c r="C36" i="2"/>
  <c r="F35" i="2"/>
  <c r="N18" i="2"/>
  <c r="N19" i="2"/>
  <c r="N20" i="2"/>
  <c r="N21" i="2"/>
  <c r="N22" i="2"/>
  <c r="N23" i="2"/>
  <c r="N24" i="2"/>
  <c r="N17" i="2"/>
  <c r="N6" i="2"/>
  <c r="N7" i="2"/>
  <c r="N8" i="2"/>
  <c r="N9" i="2"/>
  <c r="N10" i="2"/>
  <c r="N11" i="2"/>
  <c r="N12" i="2"/>
  <c r="N5" i="2"/>
  <c r="F6" i="2"/>
  <c r="F7" i="2"/>
  <c r="F8" i="2"/>
  <c r="F9" i="2"/>
  <c r="F10" i="2"/>
  <c r="F11" i="2"/>
  <c r="F12" i="2"/>
  <c r="F5" i="2"/>
  <c r="F19" i="2"/>
  <c r="F20" i="2"/>
  <c r="F21" i="2"/>
  <c r="F22" i="2"/>
  <c r="F17" i="2"/>
  <c r="F23" i="2"/>
  <c r="F18" i="2"/>
  <c r="L13" i="2"/>
  <c r="M13" i="2"/>
  <c r="O13" i="2"/>
  <c r="K13" i="2"/>
  <c r="D13" i="2"/>
  <c r="E13" i="2"/>
  <c r="G13" i="2"/>
  <c r="C13" i="2"/>
  <c r="N25" i="2" l="1"/>
  <c r="F25" i="2"/>
  <c r="D85" i="2"/>
  <c r="C85" i="2"/>
  <c r="F13" i="2"/>
  <c r="N13" i="2"/>
  <c r="E85" i="2"/>
  <c r="G85" i="2"/>
  <c r="N36" i="2"/>
  <c r="F36" i="2"/>
  <c r="F47" i="2"/>
  <c r="N47" i="2"/>
  <c r="F85" i="2" l="1"/>
</calcChain>
</file>

<file path=xl/sharedStrings.xml><?xml version="1.0" encoding="utf-8"?>
<sst xmlns="http://schemas.openxmlformats.org/spreadsheetml/2006/main" count="401" uniqueCount="321">
  <si>
    <t>F.Ü. MÜHENDİSLİK FAKÜLTESİ MAKİNA MÜHENDİSLİĞİ BÖLÜMÜ</t>
  </si>
  <si>
    <t>Bölüm Kodu</t>
  </si>
  <si>
    <t>Dersin Adı</t>
  </si>
  <si>
    <t>T</t>
  </si>
  <si>
    <t>U</t>
  </si>
  <si>
    <t>L</t>
  </si>
  <si>
    <t>K</t>
  </si>
  <si>
    <t>AKTS</t>
  </si>
  <si>
    <t>Ön Koşul</t>
  </si>
  <si>
    <t>Lineer Cebir</t>
  </si>
  <si>
    <t>Statik</t>
  </si>
  <si>
    <t>TOPLAM</t>
  </si>
  <si>
    <t>Malzeme Bilgisi</t>
  </si>
  <si>
    <t>Dinamik</t>
  </si>
  <si>
    <t>Isı Transferi</t>
  </si>
  <si>
    <t>Isıtma-Havalandırma</t>
  </si>
  <si>
    <t>Soğutma Tekniği</t>
  </si>
  <si>
    <t>Doğalgaz Sistemleri</t>
  </si>
  <si>
    <t>Hidrolik Makinaları</t>
  </si>
  <si>
    <t>Motorlu Taşıtlar</t>
  </si>
  <si>
    <t>Mekanik Titreşimler</t>
  </si>
  <si>
    <t>Transport Tekniği</t>
  </si>
  <si>
    <t>Enerji Yönetimi</t>
  </si>
  <si>
    <t>İşletme Yönetimi</t>
  </si>
  <si>
    <t>Gaz Türbinleri</t>
  </si>
  <si>
    <t>Isı ve Kütle Transferi</t>
  </si>
  <si>
    <t>Alternatif Enerji Kaynakları</t>
  </si>
  <si>
    <t>Taşıt Aerodinamiğine Giriş</t>
  </si>
  <si>
    <t>Buhar Kazanları</t>
  </si>
  <si>
    <t>Sıhhi Tesisat Tekniği</t>
  </si>
  <si>
    <t>Motor Konstrüksiyonu</t>
  </si>
  <si>
    <t>Güç İletimi</t>
  </si>
  <si>
    <t>Mekanizmaların Tasarımı</t>
  </si>
  <si>
    <t>Plastik Şekillendirme</t>
  </si>
  <si>
    <t>Halkla ilişkiler</t>
  </si>
  <si>
    <t>İş Hukuku</t>
  </si>
  <si>
    <t>Mühendislik Metrolojisi</t>
  </si>
  <si>
    <t>Fabrika Organizasyonu</t>
  </si>
  <si>
    <t>FİZ111</t>
  </si>
  <si>
    <t>FİZ105</t>
  </si>
  <si>
    <t>MAT161</t>
  </si>
  <si>
    <t>KİM105</t>
  </si>
  <si>
    <t>KİM109</t>
  </si>
  <si>
    <t>FİZ112</t>
  </si>
  <si>
    <t>MAT162</t>
  </si>
  <si>
    <t>MAT104</t>
  </si>
  <si>
    <t>Kalıp Teknolojisi</t>
  </si>
  <si>
    <t>Endüstriyel Otomasyon</t>
  </si>
  <si>
    <t>Mekatronik Tasarım</t>
  </si>
  <si>
    <t>Termik Güç Santralleri</t>
  </si>
  <si>
    <t>İş Makinaları</t>
  </si>
  <si>
    <t>İST234</t>
  </si>
  <si>
    <t>Olasılık ve İstatistik</t>
  </si>
  <si>
    <t>TRD209</t>
  </si>
  <si>
    <t>TRD210</t>
  </si>
  <si>
    <t>Kimya</t>
  </si>
  <si>
    <t>Makine Müh. Giriş ve Etik</t>
  </si>
  <si>
    <t>Teknik Resim</t>
  </si>
  <si>
    <t>Sızdırmazlık Elemanları</t>
  </si>
  <si>
    <t>İmalatta Kalite Kontrol</t>
  </si>
  <si>
    <t>Bil. Des. Tek. Resim</t>
  </si>
  <si>
    <t>Biyomekaniğe Giriş</t>
  </si>
  <si>
    <t>Sayısal Yöntemler</t>
  </si>
  <si>
    <t>Asansör Teknolojileri</t>
  </si>
  <si>
    <t>MKN101</t>
  </si>
  <si>
    <t>MKN103</t>
  </si>
  <si>
    <t>MKN102</t>
  </si>
  <si>
    <t>MKN104</t>
  </si>
  <si>
    <t>MKN106</t>
  </si>
  <si>
    <t>Diferansiyel Denklemler</t>
  </si>
  <si>
    <t>MKN201</t>
  </si>
  <si>
    <t>MKN203</t>
  </si>
  <si>
    <t>MKN205</t>
  </si>
  <si>
    <t>MKN207</t>
  </si>
  <si>
    <t>MAT271</t>
  </si>
  <si>
    <t>MKN202</t>
  </si>
  <si>
    <t>MKN204</t>
  </si>
  <si>
    <t>MKN206</t>
  </si>
  <si>
    <t>MKN208</t>
  </si>
  <si>
    <t>MKN210</t>
  </si>
  <si>
    <t>MKN301</t>
  </si>
  <si>
    <t>MKN303</t>
  </si>
  <si>
    <t>MKN305</t>
  </si>
  <si>
    <t>MKN309</t>
  </si>
  <si>
    <t>MKN313</t>
  </si>
  <si>
    <t>MKN302</t>
  </si>
  <si>
    <t>MKN304</t>
  </si>
  <si>
    <t>MKN306</t>
  </si>
  <si>
    <t>MKN308</t>
  </si>
  <si>
    <t>MKN310</t>
  </si>
  <si>
    <t>MKN312</t>
  </si>
  <si>
    <t>MKN401</t>
  </si>
  <si>
    <t>MKN422</t>
  </si>
  <si>
    <t>MKN403</t>
  </si>
  <si>
    <t>MKN405</t>
  </si>
  <si>
    <t>MKN407</t>
  </si>
  <si>
    <t>MKN404</t>
  </si>
  <si>
    <t>MKN406</t>
  </si>
  <si>
    <t>MKN402</t>
  </si>
  <si>
    <t>MKN421</t>
  </si>
  <si>
    <t>MKN425</t>
  </si>
  <si>
    <t>MKN427</t>
  </si>
  <si>
    <t>MKN429</t>
  </si>
  <si>
    <t>MKN431</t>
  </si>
  <si>
    <t>MKN424</t>
  </si>
  <si>
    <t>MKN426</t>
  </si>
  <si>
    <t>MKN428</t>
  </si>
  <si>
    <t>MKN430</t>
  </si>
  <si>
    <t>MKN441</t>
  </si>
  <si>
    <t>MKN461</t>
  </si>
  <si>
    <t>MKN463</t>
  </si>
  <si>
    <t>MKN465</t>
  </si>
  <si>
    <t>MKN467</t>
  </si>
  <si>
    <t>MKN469</t>
  </si>
  <si>
    <t>MKN471</t>
  </si>
  <si>
    <t>MKN433</t>
  </si>
  <si>
    <t>MKN475</t>
  </si>
  <si>
    <t>MKN473</t>
  </si>
  <si>
    <t>MKN477</t>
  </si>
  <si>
    <t>MKN479</t>
  </si>
  <si>
    <t>MKN435</t>
  </si>
  <si>
    <t>MKN437</t>
  </si>
  <si>
    <t>MKN439</t>
  </si>
  <si>
    <t>MKN432</t>
  </si>
  <si>
    <t>MKN434</t>
  </si>
  <si>
    <t>MKN436</t>
  </si>
  <si>
    <t>MKN438</t>
  </si>
  <si>
    <t>MKN462</t>
  </si>
  <si>
    <t>MKN464</t>
  </si>
  <si>
    <t>MKN466</t>
  </si>
  <si>
    <t>MKN468</t>
  </si>
  <si>
    <t>MKN470</t>
  </si>
  <si>
    <t>MKN474</t>
  </si>
  <si>
    <t>MKN472</t>
  </si>
  <si>
    <t>MKN476</t>
  </si>
  <si>
    <t>MKN478</t>
  </si>
  <si>
    <t>MKN481</t>
  </si>
  <si>
    <t>MKN483</t>
  </si>
  <si>
    <t>MKN485</t>
  </si>
  <si>
    <t>MKN487</t>
  </si>
  <si>
    <t>MKN489</t>
  </si>
  <si>
    <t>MKN480</t>
  </si>
  <si>
    <t>MKN482</t>
  </si>
  <si>
    <t>MKN484</t>
  </si>
  <si>
    <t>MKN486</t>
  </si>
  <si>
    <t>MKN488</t>
  </si>
  <si>
    <t>Hesaplamalı Akışkanlar Dinamiği</t>
  </si>
  <si>
    <t>MKN440</t>
  </si>
  <si>
    <t>EEM260</t>
  </si>
  <si>
    <t>Özel Mukavemet Halleri</t>
  </si>
  <si>
    <t>Mühendislik Ekonomisi</t>
  </si>
  <si>
    <t>Robotik Sistemler</t>
  </si>
  <si>
    <t>Makine Tasarımı ve Malzeme Seçimi</t>
  </si>
  <si>
    <t>Çelik Yapılar</t>
  </si>
  <si>
    <t>Malzemelerin Mekanik Davranışı</t>
  </si>
  <si>
    <t>Plastisite ve Kırılma Teorisi</t>
  </si>
  <si>
    <t>Kırılma Mekaniğine Giriş</t>
  </si>
  <si>
    <t>Mekanikte Bilgisayar Uygulamaları</t>
  </si>
  <si>
    <t>Sonlu Elemanlar Analizine Giriş</t>
  </si>
  <si>
    <t>Nümerik Kontrollü Takım Tezgahları</t>
  </si>
  <si>
    <t>Bilgisayar Destekli Tasarım</t>
  </si>
  <si>
    <t>Bilgisayar Destekli Üretim</t>
  </si>
  <si>
    <t>Özel Kaynak Yöntemleri</t>
  </si>
  <si>
    <t>Kompozit Malzemelerin Tasarımı</t>
  </si>
  <si>
    <t>Endüstriyel Aerodinamik</t>
  </si>
  <si>
    <t>Isıl Sistemlerin Bil. Des. Çözümü</t>
  </si>
  <si>
    <t>Bilim ve Tekniği Tarihi</t>
  </si>
  <si>
    <t>Toplam Kalite Yönetimi</t>
  </si>
  <si>
    <t>İklimlendirme Sistemleri</t>
  </si>
  <si>
    <t>Isıl Sistemlerin Ekonomik Dizaynı</t>
  </si>
  <si>
    <t>İŞL349</t>
  </si>
  <si>
    <t>KAM318</t>
  </si>
  <si>
    <t>İŞL350</t>
  </si>
  <si>
    <t>Metal Dışı Malzemeler</t>
  </si>
  <si>
    <t>MKN320</t>
  </si>
  <si>
    <t>MKN460</t>
  </si>
  <si>
    <t>HİT317</t>
  </si>
  <si>
    <t>İletişim</t>
  </si>
  <si>
    <t>HİT319</t>
  </si>
  <si>
    <t>Mesleki İngilizce</t>
  </si>
  <si>
    <t>MKN420</t>
  </si>
  <si>
    <t>MKN423</t>
  </si>
  <si>
    <t>Isıl Işıma</t>
  </si>
  <si>
    <t>MKN442</t>
  </si>
  <si>
    <t>Isı Transferinde Sayısal Yöntemler</t>
  </si>
  <si>
    <t>Isı Değiştiricilerin Tasarımı</t>
  </si>
  <si>
    <t>MKN443</t>
  </si>
  <si>
    <t>Endüstriyel Akışkanlar Mekaniği</t>
  </si>
  <si>
    <t>MKN311</t>
  </si>
  <si>
    <t>Fizik-I</t>
  </si>
  <si>
    <t>Matematik-I</t>
  </si>
  <si>
    <t>İmal Usulleri-I</t>
  </si>
  <si>
    <t>Mukavemet-I</t>
  </si>
  <si>
    <t>Termodinamik-I</t>
  </si>
  <si>
    <t>Türk Dili-I</t>
  </si>
  <si>
    <t>Akışkanlar Mekaniği-I</t>
  </si>
  <si>
    <t>Makine Elemanları-I</t>
  </si>
  <si>
    <t>Makine Teorisi-I</t>
  </si>
  <si>
    <t>Atatürk İlk. İnk. Tar.-I</t>
  </si>
  <si>
    <t>Girişimcilik-I</t>
  </si>
  <si>
    <t>Fizik-II</t>
  </si>
  <si>
    <t>Matematik-II</t>
  </si>
  <si>
    <t>Mukavemet-II</t>
  </si>
  <si>
    <t>Termodinamik-II</t>
  </si>
  <si>
    <t>Türk Dili-II</t>
  </si>
  <si>
    <t>Makine Elemanları-II</t>
  </si>
  <si>
    <t>Makine Teorisi-II</t>
  </si>
  <si>
    <t>İmal Usulleri-II</t>
  </si>
  <si>
    <t>Atatürk İlk. İnk. Tar.-II</t>
  </si>
  <si>
    <t>Girişimcilik-II</t>
  </si>
  <si>
    <t>Fizik Lab.-I</t>
  </si>
  <si>
    <t>2020-2021 ÖĞRETİM YILINDAN İTİBAREN UYGULANACAK LİSANS MÜFREDATI</t>
  </si>
  <si>
    <t>I. YARIYIL (GÜZ)</t>
  </si>
  <si>
    <t>Fizik Lab.-II</t>
  </si>
  <si>
    <t>Kimya Lab.</t>
  </si>
  <si>
    <t>Atölye</t>
  </si>
  <si>
    <t>FİZ106</t>
  </si>
  <si>
    <t>Proje Hazırlama</t>
  </si>
  <si>
    <t>Elektrik-Elektronik Müh. Temelleri</t>
  </si>
  <si>
    <t>II. YARIYIL (BAHAR)</t>
  </si>
  <si>
    <t>IV. YARIYIL (BAHAR)</t>
  </si>
  <si>
    <t>III. YARIYIL (GÜZ)</t>
  </si>
  <si>
    <t>V. YARIYIL (GÜZ)</t>
  </si>
  <si>
    <r>
      <t xml:space="preserve">Mesleki Uygulama-I </t>
    </r>
    <r>
      <rPr>
        <vertAlign val="superscript"/>
        <sz val="9"/>
        <color indexed="8"/>
        <rFont val="Verdana"/>
        <family val="2"/>
        <charset val="162"/>
      </rPr>
      <t>**</t>
    </r>
  </si>
  <si>
    <t>Sosyal Seçmeli Ders-I</t>
  </si>
  <si>
    <t>MKN307</t>
  </si>
  <si>
    <t>Otomatik Kontrol</t>
  </si>
  <si>
    <t>Sosyal Seçmeli Ders-II</t>
  </si>
  <si>
    <t>Akışkanlar Mekaniği-II</t>
  </si>
  <si>
    <t>İçten Yanmalı Motorlar</t>
  </si>
  <si>
    <t>VII. YARIYIL (GÜZ)</t>
  </si>
  <si>
    <t>VIII. YARIYIL (BAHAR)</t>
  </si>
  <si>
    <r>
      <t xml:space="preserve">Mesleki Uygulama-II </t>
    </r>
    <r>
      <rPr>
        <vertAlign val="superscript"/>
        <sz val="9"/>
        <color indexed="8"/>
        <rFont val="Verdana"/>
        <family val="2"/>
        <charset val="162"/>
      </rPr>
      <t>**</t>
    </r>
  </si>
  <si>
    <r>
      <t xml:space="preserve">Laboratuvar-I </t>
    </r>
    <r>
      <rPr>
        <vertAlign val="superscript"/>
        <sz val="9"/>
        <rFont val="Verdana"/>
        <family val="2"/>
        <charset val="162"/>
      </rPr>
      <t>*</t>
    </r>
  </si>
  <si>
    <t>Seçmeli Ders-I</t>
  </si>
  <si>
    <t>Seçmeli Ders-II</t>
  </si>
  <si>
    <r>
      <t xml:space="preserve">Laboratuvar-II </t>
    </r>
    <r>
      <rPr>
        <vertAlign val="superscript"/>
        <sz val="9"/>
        <rFont val="Verdana"/>
        <family val="2"/>
        <charset val="162"/>
      </rPr>
      <t>*</t>
    </r>
  </si>
  <si>
    <r>
      <t xml:space="preserve">Bitirme Tasarım Projesi </t>
    </r>
    <r>
      <rPr>
        <vertAlign val="superscript"/>
        <sz val="9"/>
        <color indexed="8"/>
        <rFont val="Verdana"/>
        <family val="2"/>
        <charset val="162"/>
      </rPr>
      <t>*, ***</t>
    </r>
  </si>
  <si>
    <t>Seçmeli Ders-III</t>
  </si>
  <si>
    <t>Seçmeli Ders-IV</t>
  </si>
  <si>
    <t>Akışkanlar Mek. Deney Teknikleri</t>
  </si>
  <si>
    <t>MKN381</t>
  </si>
  <si>
    <t>MKN382</t>
  </si>
  <si>
    <t>TOPLAM KREDİ</t>
  </si>
  <si>
    <t>*</t>
  </si>
  <si>
    <t>**</t>
  </si>
  <si>
    <t>Mesleki Uygulama-I ve Mesleki Uygulama-II derslerini Güz yarıyılında alamayan öğrenciler için Bahar yarıyılında da açılır.</t>
  </si>
  <si>
    <t>***</t>
  </si>
  <si>
    <t>Mezun durumda olan öğrenciler için Bitirme Tasarım Projesi dersi Güz yarıyılında da açılır.</t>
  </si>
  <si>
    <t>Fikri ve Sınai Mülkiyet</t>
  </si>
  <si>
    <t>Hidrolik ve Pnömatik</t>
  </si>
  <si>
    <t>Sistem Modelleme ve Simülasyon</t>
  </si>
  <si>
    <t>MKN207E</t>
  </si>
  <si>
    <t>MKN204E</t>
  </si>
  <si>
    <t>Numerical Methods</t>
  </si>
  <si>
    <t>MKN206E</t>
  </si>
  <si>
    <t>MKN304E</t>
  </si>
  <si>
    <t>Strength of Materials-II</t>
  </si>
  <si>
    <t>Fluid Mechanics-II</t>
  </si>
  <si>
    <t>Thermodynamics-I</t>
  </si>
  <si>
    <t>MKN425E</t>
  </si>
  <si>
    <t>Heat and Mass Transfer</t>
  </si>
  <si>
    <t>MKN427E</t>
  </si>
  <si>
    <t>Design of Heat Exchangers</t>
  </si>
  <si>
    <t>MKN443E</t>
  </si>
  <si>
    <t>Industrial Fluid Mechanics</t>
  </si>
  <si>
    <t>MKN461E</t>
  </si>
  <si>
    <t>MKN479E</t>
  </si>
  <si>
    <t>Introduction to Finite Element Analysis</t>
  </si>
  <si>
    <t>MKN422E</t>
  </si>
  <si>
    <t>Economical Design of Heat Systems</t>
  </si>
  <si>
    <t>MKN424E</t>
  </si>
  <si>
    <t>Thermal Power Plants</t>
  </si>
  <si>
    <t>MKN440E</t>
  </si>
  <si>
    <t>Computational Fluid Dynamics</t>
  </si>
  <si>
    <t>MKN442E</t>
  </si>
  <si>
    <t>Numerical Methods in Heat Transfer</t>
  </si>
  <si>
    <t>MKN478E</t>
  </si>
  <si>
    <t>Introduction to Fracture Mechanics</t>
  </si>
  <si>
    <t>MKN486E</t>
  </si>
  <si>
    <t>AİT210</t>
  </si>
  <si>
    <t>AİT209</t>
  </si>
  <si>
    <t>Non-Metallic Materials</t>
  </si>
  <si>
    <t>System Modeling and Simulation</t>
  </si>
  <si>
    <t>Strength of Materials-I</t>
  </si>
  <si>
    <t>MKN205E</t>
  </si>
  <si>
    <t>Fluid Mechanics-I</t>
  </si>
  <si>
    <t>MKN303E</t>
  </si>
  <si>
    <t>Thermodynamics-II</t>
  </si>
  <si>
    <t>MKN208E</t>
  </si>
  <si>
    <t>MKN104E</t>
  </si>
  <si>
    <t>Statics</t>
  </si>
  <si>
    <t>MKN480E</t>
  </si>
  <si>
    <t>Numerical Applications in Mechanics</t>
  </si>
  <si>
    <t>CODE</t>
  </si>
  <si>
    <t>ACTS</t>
  </si>
  <si>
    <t>C</t>
  </si>
  <si>
    <t>ERASMUS PROGRAM COURSES</t>
  </si>
  <si>
    <t>T: Theory, P: Practice, L: Laboratuary, C: Credits</t>
  </si>
  <si>
    <t>P</t>
  </si>
  <si>
    <t>YDİ107</t>
  </si>
  <si>
    <t>İngilizce-I</t>
  </si>
  <si>
    <t>YDİ108</t>
  </si>
  <si>
    <t>İngilizce-II</t>
  </si>
  <si>
    <t>MKN307E</t>
  </si>
  <si>
    <t>Theory of Machines-I</t>
  </si>
  <si>
    <t>MKN481E</t>
  </si>
  <si>
    <t>Robotic Systems</t>
  </si>
  <si>
    <t>MKN308E</t>
  </si>
  <si>
    <t>Theory of Machines-II</t>
  </si>
  <si>
    <t>MKN310E</t>
  </si>
  <si>
    <t>Automatic Control</t>
  </si>
  <si>
    <t>MKN474E</t>
  </si>
  <si>
    <t>Industrial Automation</t>
  </si>
  <si>
    <t>MKN482E</t>
  </si>
  <si>
    <t>Mechanical Vibrations</t>
  </si>
  <si>
    <t>MKN477E</t>
  </si>
  <si>
    <t>Mechatronics Design</t>
  </si>
  <si>
    <t>MKN209</t>
  </si>
  <si>
    <t>MKN401 Laboratuvar-I, MKN402 Laboratuvar-II ve MKN404 Bitirme Tasarım Projesi Derslerini alabilme şartı:
Mesleki Uygulama-I, II, Sosyal Seçmeli Ders-I, II ve Mesleki İngilizce dersleri hariç VI. Yarıyıl dahil tüm MKN kodlu derslere yazılmış 
ve devamını vermiş olmak gerekir (Geçme şartı aranmaz). Bulunduğu yarıyıl ya da bir sonraki yarıyıl genel/bütünleme sınavı sonunda mezun olma ihtimali bulunan öğrencilerde bu şartlar aranmaz.</t>
  </si>
  <si>
    <t>Makine Mühendisliğinde Bil. Prog.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</si>
</sst>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</font>
    <font>
      <b/>
      <sz val="9"/>
      <color indexed="8"/>
      <name val="Verdana"/>
      <family val="2"/>
      <charset val="162"/>
    </font>
    <font>
      <b/>
      <u val="double"/>
      <sz val="9"/>
      <color indexed="8"/>
      <name val="Verdana"/>
      <family val="2"/>
      <charset val="162"/>
    </font>
    <font>
      <sz val="9"/>
      <color indexed="8"/>
      <name val="Verdana"/>
      <family val="2"/>
      <charset val="162"/>
    </font>
    <font>
      <sz val="9"/>
      <name val="Verdana"/>
      <family val="2"/>
      <charset val="162"/>
    </font>
    <font>
      <i/>
      <sz val="9"/>
      <color indexed="10"/>
      <name val="Verdana"/>
      <family val="2"/>
      <charset val="162"/>
    </font>
    <font>
      <i/>
      <sz val="9"/>
      <color indexed="8"/>
      <name val="Verdana"/>
      <family val="2"/>
      <charset val="162"/>
    </font>
    <font>
      <b/>
      <sz val="9"/>
      <color indexed="10"/>
      <name val="Verdana"/>
      <family val="2"/>
      <charset val="162"/>
    </font>
    <font>
      <b/>
      <sz val="9"/>
      <name val="Verdana"/>
      <family val="2"/>
      <charset val="162"/>
    </font>
    <font>
      <b/>
      <i/>
      <sz val="9"/>
      <color indexed="10"/>
      <name val="Verdana"/>
      <family val="2"/>
      <charset val="162"/>
    </font>
    <font>
      <b/>
      <i/>
      <sz val="9"/>
      <color indexed="8"/>
      <name val="Verdana"/>
      <family val="2"/>
      <charset val="162"/>
    </font>
    <font>
      <u/>
      <sz val="9"/>
      <color indexed="8"/>
      <name val="Verdana"/>
      <family val="2"/>
      <charset val="162"/>
    </font>
    <font>
      <sz val="9"/>
      <color indexed="10"/>
      <name val="Verdana"/>
      <family val="2"/>
      <charset val="162"/>
    </font>
    <font>
      <b/>
      <sz val="8"/>
      <color indexed="8"/>
      <name val="Verdana"/>
      <family val="2"/>
      <charset val="162"/>
    </font>
    <font>
      <vertAlign val="superscript"/>
      <sz val="9"/>
      <color indexed="8"/>
      <name val="Verdana"/>
      <family val="2"/>
      <charset val="162"/>
    </font>
    <font>
      <b/>
      <sz val="8"/>
      <name val="Verdana"/>
      <family val="2"/>
      <charset val="162"/>
    </font>
    <font>
      <vertAlign val="superscript"/>
      <sz val="9"/>
      <name val="Verdana"/>
      <family val="2"/>
      <charset val="162"/>
    </font>
    <font>
      <sz val="9"/>
      <color theme="1"/>
      <name val="Verdana"/>
      <family val="2"/>
      <charset val="162"/>
    </font>
    <font>
      <sz val="11"/>
      <color theme="1"/>
      <name val="Verdana"/>
      <family val="2"/>
      <charset val="162"/>
    </font>
    <font>
      <sz val="8"/>
      <color theme="1"/>
      <name val="Verdana"/>
      <family val="2"/>
      <charset val="162"/>
    </font>
    <font>
      <b/>
      <sz val="9"/>
      <color theme="1"/>
      <name val="Verdana"/>
      <family val="2"/>
      <charset val="162"/>
    </font>
    <font>
      <b/>
      <sz val="8"/>
      <color theme="1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18" fillId="2" borderId="0" xfId="0" applyFont="1" applyFill="1" applyBorder="1"/>
    <xf numFmtId="0" fontId="18" fillId="0" borderId="0" xfId="0" applyFont="1" applyFill="1" applyBorder="1"/>
    <xf numFmtId="0" fontId="19" fillId="0" borderId="0" xfId="0" applyFont="1"/>
    <xf numFmtId="0" fontId="20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/>
    <xf numFmtId="0" fontId="21" fillId="2" borderId="1" xfId="0" applyFont="1" applyFill="1" applyBorder="1"/>
    <xf numFmtId="0" fontId="2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20" fillId="0" borderId="1" xfId="0" applyFont="1" applyBorder="1"/>
    <xf numFmtId="0" fontId="18" fillId="2" borderId="1" xfId="0" applyFont="1" applyFill="1" applyBorder="1" applyAlignment="1">
      <alignment horizontal="center" vertical="center" wrapText="1"/>
    </xf>
    <xf numFmtId="0" fontId="20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20" fillId="0" borderId="0" xfId="0" applyFont="1" applyAlignment="1"/>
    <xf numFmtId="0" fontId="5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justify" vertical="center"/>
    </xf>
    <xf numFmtId="0" fontId="7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/>
    <xf numFmtId="0" fontId="22" fillId="2" borderId="0" xfId="0" applyFont="1" applyFill="1"/>
    <xf numFmtId="0" fontId="5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 wrapText="1"/>
    </xf>
    <xf numFmtId="0" fontId="18" fillId="2" borderId="0" xfId="0" applyFont="1" applyFill="1"/>
    <xf numFmtId="0" fontId="18" fillId="0" borderId="0" xfId="0" applyFont="1" applyFill="1"/>
    <xf numFmtId="0" fontId="20" fillId="0" borderId="0" xfId="0" applyFont="1" applyFill="1"/>
    <xf numFmtId="0" fontId="19" fillId="2" borderId="0" xfId="0" applyFont="1" applyFill="1"/>
    <xf numFmtId="0" fontId="19" fillId="0" borderId="0" xfId="0" applyFont="1" applyFill="1"/>
    <xf numFmtId="0" fontId="2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4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8" fillId="2" borderId="8" xfId="0" applyFont="1" applyFill="1" applyBorder="1"/>
    <xf numFmtId="0" fontId="18" fillId="0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8" fillId="2" borderId="5" xfId="0" applyFont="1" applyFill="1" applyBorder="1"/>
    <xf numFmtId="0" fontId="2" fillId="2" borderId="7" xfId="0" applyFont="1" applyFill="1" applyBorder="1" applyAlignment="1">
      <alignment vertical="center" wrapText="1"/>
    </xf>
    <xf numFmtId="0" fontId="18" fillId="2" borderId="8" xfId="0" applyFont="1" applyFill="1" applyBorder="1" applyAlignment="1"/>
    <xf numFmtId="0" fontId="9" fillId="2" borderId="8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0" fillId="2" borderId="0" xfId="0" applyFont="1" applyFill="1" applyBorder="1"/>
    <xf numFmtId="0" fontId="9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18" fillId="2" borderId="11" xfId="0" applyFont="1" applyFill="1" applyBorder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vertical="center" wrapText="1"/>
    </xf>
    <xf numFmtId="0" fontId="20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8" fillId="2" borderId="16" xfId="0" applyFon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0" fillId="2" borderId="3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/>
    <xf numFmtId="0" fontId="4" fillId="2" borderId="5" xfId="0" applyFont="1" applyFill="1" applyBorder="1" applyAlignment="1">
      <alignment vertical="center"/>
    </xf>
    <xf numFmtId="0" fontId="18" fillId="0" borderId="6" xfId="0" applyFont="1" applyFill="1" applyBorder="1"/>
    <xf numFmtId="0" fontId="20" fillId="0" borderId="6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justify" vertical="center"/>
    </xf>
    <xf numFmtId="0" fontId="10" fillId="0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vertical="center"/>
    </xf>
    <xf numFmtId="0" fontId="18" fillId="0" borderId="8" xfId="0" applyFont="1" applyBorder="1"/>
    <xf numFmtId="0" fontId="4" fillId="2" borderId="8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2" fillId="2" borderId="17" xfId="0" applyFont="1" applyFill="1" applyBorder="1"/>
    <xf numFmtId="0" fontId="18" fillId="2" borderId="18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1" fillId="2" borderId="22" xfId="0" applyFont="1" applyFill="1" applyBorder="1"/>
    <xf numFmtId="0" fontId="4" fillId="2" borderId="10" xfId="0" applyFont="1" applyFill="1" applyBorder="1"/>
    <xf numFmtId="0" fontId="4" fillId="2" borderId="11" xfId="0" applyFont="1" applyFill="1" applyBorder="1" applyAlignment="1">
      <alignment horizontal="justify" vertical="center"/>
    </xf>
    <xf numFmtId="0" fontId="4" fillId="2" borderId="11" xfId="0" applyFont="1" applyFill="1" applyBorder="1"/>
    <xf numFmtId="0" fontId="18" fillId="0" borderId="12" xfId="0" applyFont="1" applyBorder="1"/>
    <xf numFmtId="0" fontId="4" fillId="2" borderId="23" xfId="0" applyFont="1" applyFill="1" applyBorder="1" applyAlignment="1">
      <alignment horizontal="justify" vertical="center"/>
    </xf>
    <xf numFmtId="0" fontId="18" fillId="2" borderId="2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1" fillId="2" borderId="14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1" fillId="2" borderId="25" xfId="0" applyFont="1" applyFill="1" applyBorder="1"/>
    <xf numFmtId="0" fontId="5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18" fillId="2" borderId="7" xfId="0" applyFont="1" applyFill="1" applyBorder="1"/>
    <xf numFmtId="0" fontId="20" fillId="0" borderId="8" xfId="0" applyFont="1" applyFill="1" applyBorder="1"/>
    <xf numFmtId="0" fontId="20" fillId="0" borderId="9" xfId="0" applyFont="1" applyFill="1" applyBorder="1"/>
    <xf numFmtId="0" fontId="4" fillId="2" borderId="23" xfId="0" applyFont="1" applyFill="1" applyBorder="1" applyAlignment="1">
      <alignment vertical="center"/>
    </xf>
    <xf numFmtId="0" fontId="2" fillId="2" borderId="23" xfId="0" applyFont="1" applyFill="1" applyBorder="1"/>
    <xf numFmtId="0" fontId="5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vertical="center" wrapText="1"/>
    </xf>
    <xf numFmtId="0" fontId="18" fillId="0" borderId="23" xfId="0" applyFont="1" applyBorder="1"/>
    <xf numFmtId="0" fontId="4" fillId="2" borderId="23" xfId="0" applyFont="1" applyFill="1" applyBorder="1"/>
    <xf numFmtId="0" fontId="5" fillId="0" borderId="2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vertical="center" wrapText="1"/>
    </xf>
    <xf numFmtId="0" fontId="18" fillId="2" borderId="26" xfId="0" applyFont="1" applyFill="1" applyBorder="1"/>
    <xf numFmtId="0" fontId="5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18" fillId="2" borderId="12" xfId="0" applyFont="1" applyFill="1" applyBorder="1"/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8" fillId="0" borderId="3" xfId="0" applyFont="1" applyFill="1" applyBorder="1"/>
    <xf numFmtId="0" fontId="20" fillId="0" borderId="4" xfId="0" applyFon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8" fillId="0" borderId="9" xfId="0" applyFont="1" applyFill="1" applyBorder="1"/>
    <xf numFmtId="0" fontId="20" fillId="2" borderId="23" xfId="0" applyFont="1" applyFill="1" applyBorder="1"/>
    <xf numFmtId="0" fontId="20" fillId="2" borderId="23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0" borderId="23" xfId="0" applyFont="1" applyFill="1" applyBorder="1"/>
    <xf numFmtId="0" fontId="4" fillId="0" borderId="23" xfId="0" applyFont="1" applyFill="1" applyBorder="1" applyAlignment="1">
      <alignment vertical="center" wrapText="1"/>
    </xf>
    <xf numFmtId="0" fontId="14" fillId="2" borderId="21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right" vertical="top"/>
    </xf>
    <xf numFmtId="0" fontId="14" fillId="2" borderId="29" xfId="0" applyFont="1" applyFill="1" applyBorder="1" applyAlignment="1">
      <alignment horizontal="right" vertical="top"/>
    </xf>
    <xf numFmtId="0" fontId="22" fillId="2" borderId="30" xfId="0" applyFont="1" applyFill="1" applyBorder="1" applyAlignment="1">
      <alignment horizontal="right" vertical="top"/>
    </xf>
    <xf numFmtId="0" fontId="2" fillId="2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8" fillId="2" borderId="28" xfId="0" applyFont="1" applyFill="1" applyBorder="1"/>
    <xf numFmtId="0" fontId="18" fillId="2" borderId="27" xfId="0" applyFont="1" applyFill="1" applyBorder="1"/>
    <xf numFmtId="0" fontId="18" fillId="2" borderId="23" xfId="0" applyFont="1" applyFill="1" applyBorder="1"/>
    <xf numFmtId="0" fontId="22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right" vertical="top"/>
    </xf>
    <xf numFmtId="0" fontId="22" fillId="2" borderId="3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22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justify" vertical="center"/>
    </xf>
    <xf numFmtId="0" fontId="4" fillId="2" borderId="3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left" vertical="top" wrapText="1"/>
    </xf>
    <xf numFmtId="0" fontId="22" fillId="2" borderId="28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 vertical="top"/>
    </xf>
    <xf numFmtId="0" fontId="22" fillId="2" borderId="25" xfId="0" applyFont="1" applyFill="1" applyBorder="1" applyAlignment="1">
      <alignment horizontal="left" vertical="top"/>
    </xf>
    <xf numFmtId="0" fontId="22" fillId="2" borderId="31" xfId="0" applyFont="1" applyFill="1" applyBorder="1" applyAlignment="1">
      <alignment horizontal="left" vertical="top"/>
    </xf>
    <xf numFmtId="0" fontId="22" fillId="2" borderId="26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8"/>
  <sheetViews>
    <sheetView tabSelected="1" zoomScale="145" zoomScaleNormal="145" workbookViewId="0">
      <selection activeCell="R11" sqref="R11"/>
    </sheetView>
  </sheetViews>
  <sheetFormatPr defaultRowHeight="14.25" x14ac:dyDescent="0.2"/>
  <cols>
    <col min="1" max="1" width="10" style="34" customWidth="1"/>
    <col min="2" max="2" width="35.140625" style="34" customWidth="1"/>
    <col min="3" max="3" width="5.140625" style="34" bestFit="1" customWidth="1"/>
    <col min="4" max="5" width="3.7109375" style="34" customWidth="1"/>
    <col min="6" max="6" width="5.7109375" style="34" customWidth="1"/>
    <col min="7" max="7" width="5.140625" style="34" bestFit="1" customWidth="1"/>
    <col min="8" max="8" width="11.28515625" style="34" customWidth="1"/>
    <col min="9" max="9" width="10.140625" style="34" customWidth="1"/>
    <col min="10" max="10" width="31.28515625" style="34" customWidth="1"/>
    <col min="11" max="14" width="3.7109375" style="34" customWidth="1"/>
    <col min="15" max="15" width="3.7109375" style="35" customWidth="1"/>
    <col min="16" max="16" width="11" style="35" customWidth="1"/>
    <col min="17" max="16384" width="9.140625" style="3"/>
  </cols>
  <sheetData>
    <row r="1" spans="1:16" x14ac:dyDescent="0.2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</row>
    <row r="2" spans="1:16" x14ac:dyDescent="0.2">
      <c r="A2" s="237" t="s">
        <v>211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</row>
    <row r="3" spans="1:16" ht="15" thickBot="1" x14ac:dyDescent="0.25">
      <c r="B3" s="36" t="s">
        <v>212</v>
      </c>
      <c r="J3" s="36" t="s">
        <v>219</v>
      </c>
    </row>
    <row r="4" spans="1:16" s="4" customFormat="1" ht="30" x14ac:dyDescent="0.15">
      <c r="A4" s="47" t="s">
        <v>1</v>
      </c>
      <c r="B4" s="48" t="s">
        <v>2</v>
      </c>
      <c r="C4" s="48" t="s">
        <v>3</v>
      </c>
      <c r="D4" s="48" t="s">
        <v>4</v>
      </c>
      <c r="E4" s="48" t="s">
        <v>5</v>
      </c>
      <c r="F4" s="48" t="s">
        <v>6</v>
      </c>
      <c r="G4" s="49" t="s">
        <v>7</v>
      </c>
      <c r="H4" s="91" t="s">
        <v>8</v>
      </c>
      <c r="I4" s="87" t="s">
        <v>1</v>
      </c>
      <c r="J4" s="48" t="s">
        <v>2</v>
      </c>
      <c r="K4" s="48" t="s">
        <v>3</v>
      </c>
      <c r="L4" s="48" t="s">
        <v>4</v>
      </c>
      <c r="M4" s="48" t="s">
        <v>5</v>
      </c>
      <c r="N4" s="48" t="s">
        <v>6</v>
      </c>
      <c r="O4" s="50" t="s">
        <v>7</v>
      </c>
      <c r="P4" s="51" t="s">
        <v>8</v>
      </c>
    </row>
    <row r="5" spans="1:16" s="4" customFormat="1" ht="11.25" x14ac:dyDescent="0.15">
      <c r="A5" s="52" t="s">
        <v>39</v>
      </c>
      <c r="B5" s="5" t="s">
        <v>210</v>
      </c>
      <c r="C5" s="6">
        <v>0</v>
      </c>
      <c r="D5" s="6">
        <v>0</v>
      </c>
      <c r="E5" s="6">
        <v>2</v>
      </c>
      <c r="F5" s="6">
        <f t="shared" ref="F5:F12" si="0">IF(ISBLANK(A5),"",ROUNDUP((C5+(D5+E5)/2),0))</f>
        <v>1</v>
      </c>
      <c r="G5" s="6">
        <v>2</v>
      </c>
      <c r="H5" s="92"/>
      <c r="I5" s="88" t="s">
        <v>216</v>
      </c>
      <c r="J5" s="5" t="s">
        <v>213</v>
      </c>
      <c r="K5" s="6">
        <v>0</v>
      </c>
      <c r="L5" s="6">
        <v>0</v>
      </c>
      <c r="M5" s="6">
        <v>2</v>
      </c>
      <c r="N5" s="6">
        <f t="shared" ref="N5:N12" si="1">IF(ISBLANK(I5),"",ROUNDUP((K5+(L5+M5)/2),0))</f>
        <v>1</v>
      </c>
      <c r="O5" s="7">
        <v>2</v>
      </c>
      <c r="P5" s="53"/>
    </row>
    <row r="6" spans="1:16" s="4" customFormat="1" ht="11.25" x14ac:dyDescent="0.15">
      <c r="A6" s="52" t="s">
        <v>38</v>
      </c>
      <c r="B6" s="5" t="s">
        <v>189</v>
      </c>
      <c r="C6" s="6">
        <v>4</v>
      </c>
      <c r="D6" s="6">
        <v>0</v>
      </c>
      <c r="E6" s="6">
        <v>0</v>
      </c>
      <c r="F6" s="6">
        <f t="shared" si="0"/>
        <v>4</v>
      </c>
      <c r="G6" s="6">
        <v>6</v>
      </c>
      <c r="H6" s="93"/>
      <c r="I6" s="88" t="s">
        <v>43</v>
      </c>
      <c r="J6" s="5" t="s">
        <v>200</v>
      </c>
      <c r="K6" s="6">
        <v>3</v>
      </c>
      <c r="L6" s="6">
        <v>0</v>
      </c>
      <c r="M6" s="6">
        <v>0</v>
      </c>
      <c r="N6" s="6">
        <f t="shared" si="1"/>
        <v>3</v>
      </c>
      <c r="O6" s="7">
        <v>5</v>
      </c>
      <c r="P6" s="54"/>
    </row>
    <row r="7" spans="1:16" s="4" customFormat="1" ht="11.25" x14ac:dyDescent="0.15">
      <c r="A7" s="52" t="s">
        <v>41</v>
      </c>
      <c r="B7" s="5" t="s">
        <v>55</v>
      </c>
      <c r="C7" s="6">
        <v>4</v>
      </c>
      <c r="D7" s="6">
        <v>0</v>
      </c>
      <c r="E7" s="6">
        <v>0</v>
      </c>
      <c r="F7" s="6">
        <f t="shared" si="0"/>
        <v>4</v>
      </c>
      <c r="G7" s="6">
        <v>6</v>
      </c>
      <c r="H7" s="92"/>
      <c r="I7" s="88" t="s">
        <v>45</v>
      </c>
      <c r="J7" s="5" t="s">
        <v>9</v>
      </c>
      <c r="K7" s="6">
        <v>2</v>
      </c>
      <c r="L7" s="6">
        <v>0</v>
      </c>
      <c r="M7" s="6">
        <v>0</v>
      </c>
      <c r="N7" s="6">
        <f t="shared" si="1"/>
        <v>2</v>
      </c>
      <c r="O7" s="7">
        <v>4</v>
      </c>
      <c r="P7" s="53"/>
    </row>
    <row r="8" spans="1:16" s="4" customFormat="1" ht="11.25" x14ac:dyDescent="0.15">
      <c r="A8" s="52" t="s">
        <v>42</v>
      </c>
      <c r="B8" s="5" t="s">
        <v>214</v>
      </c>
      <c r="C8" s="6">
        <v>0</v>
      </c>
      <c r="D8" s="6">
        <v>0</v>
      </c>
      <c r="E8" s="6">
        <v>2</v>
      </c>
      <c r="F8" s="6">
        <f t="shared" si="0"/>
        <v>1</v>
      </c>
      <c r="G8" s="6">
        <v>2</v>
      </c>
      <c r="H8" s="92"/>
      <c r="I8" s="88" t="s">
        <v>44</v>
      </c>
      <c r="J8" s="5" t="s">
        <v>201</v>
      </c>
      <c r="K8" s="6">
        <v>4</v>
      </c>
      <c r="L8" s="6">
        <v>0</v>
      </c>
      <c r="M8" s="6">
        <v>0</v>
      </c>
      <c r="N8" s="6">
        <f t="shared" si="1"/>
        <v>4</v>
      </c>
      <c r="O8" s="7">
        <v>6</v>
      </c>
      <c r="P8" s="53"/>
    </row>
    <row r="9" spans="1:16" s="4" customFormat="1" ht="11.25" x14ac:dyDescent="0.15">
      <c r="A9" s="52" t="s">
        <v>40</v>
      </c>
      <c r="B9" s="5" t="s">
        <v>190</v>
      </c>
      <c r="C9" s="6">
        <v>4</v>
      </c>
      <c r="D9" s="6">
        <v>0</v>
      </c>
      <c r="E9" s="6">
        <v>0</v>
      </c>
      <c r="F9" s="6">
        <f t="shared" si="0"/>
        <v>4</v>
      </c>
      <c r="G9" s="6">
        <v>6</v>
      </c>
      <c r="H9" s="92"/>
      <c r="I9" s="88" t="s">
        <v>66</v>
      </c>
      <c r="J9" s="5" t="s">
        <v>60</v>
      </c>
      <c r="K9" s="6">
        <v>2</v>
      </c>
      <c r="L9" s="6">
        <v>2</v>
      </c>
      <c r="M9" s="6">
        <v>0</v>
      </c>
      <c r="N9" s="6">
        <f t="shared" si="1"/>
        <v>3</v>
      </c>
      <c r="O9" s="7">
        <v>4</v>
      </c>
      <c r="P9" s="55"/>
    </row>
    <row r="10" spans="1:16" s="4" customFormat="1" ht="11.25" x14ac:dyDescent="0.15">
      <c r="A10" s="52" t="s">
        <v>64</v>
      </c>
      <c r="B10" s="5" t="s">
        <v>57</v>
      </c>
      <c r="C10" s="6">
        <v>2</v>
      </c>
      <c r="D10" s="6">
        <v>2</v>
      </c>
      <c r="E10" s="6">
        <v>0</v>
      </c>
      <c r="F10" s="6">
        <f t="shared" si="0"/>
        <v>3</v>
      </c>
      <c r="G10" s="6">
        <v>4</v>
      </c>
      <c r="H10" s="92"/>
      <c r="I10" s="88" t="s">
        <v>67</v>
      </c>
      <c r="J10" s="5" t="s">
        <v>10</v>
      </c>
      <c r="K10" s="6">
        <v>3</v>
      </c>
      <c r="L10" s="6">
        <v>0</v>
      </c>
      <c r="M10" s="6">
        <v>0</v>
      </c>
      <c r="N10" s="6">
        <f t="shared" si="1"/>
        <v>3</v>
      </c>
      <c r="O10" s="7">
        <v>5</v>
      </c>
      <c r="P10" s="53"/>
    </row>
    <row r="11" spans="1:16" s="4" customFormat="1" ht="11.25" x14ac:dyDescent="0.15">
      <c r="A11" s="56" t="s">
        <v>65</v>
      </c>
      <c r="B11" s="10" t="s">
        <v>56</v>
      </c>
      <c r="C11" s="6">
        <v>2</v>
      </c>
      <c r="D11" s="6">
        <v>0</v>
      </c>
      <c r="E11" s="6">
        <v>0</v>
      </c>
      <c r="F11" s="6">
        <f t="shared" si="0"/>
        <v>2</v>
      </c>
      <c r="G11" s="6">
        <v>2</v>
      </c>
      <c r="H11" s="92"/>
      <c r="I11" s="89" t="s">
        <v>68</v>
      </c>
      <c r="J11" s="11" t="s">
        <v>215</v>
      </c>
      <c r="K11" s="6">
        <v>1</v>
      </c>
      <c r="L11" s="6">
        <v>2</v>
      </c>
      <c r="M11" s="6">
        <v>0</v>
      </c>
      <c r="N11" s="6">
        <f t="shared" si="1"/>
        <v>2</v>
      </c>
      <c r="O11" s="7">
        <v>2</v>
      </c>
      <c r="P11" s="53"/>
    </row>
    <row r="12" spans="1:16" s="4" customFormat="1" ht="11.25" x14ac:dyDescent="0.15">
      <c r="A12" s="52" t="s">
        <v>300</v>
      </c>
      <c r="B12" s="5" t="s">
        <v>301</v>
      </c>
      <c r="C12" s="6">
        <v>2</v>
      </c>
      <c r="D12" s="6">
        <v>0</v>
      </c>
      <c r="E12" s="6">
        <v>0</v>
      </c>
      <c r="F12" s="6">
        <f t="shared" si="0"/>
        <v>2</v>
      </c>
      <c r="G12" s="6">
        <v>2</v>
      </c>
      <c r="H12" s="92"/>
      <c r="I12" s="88" t="s">
        <v>302</v>
      </c>
      <c r="J12" s="5" t="s">
        <v>303</v>
      </c>
      <c r="K12" s="6">
        <v>2</v>
      </c>
      <c r="L12" s="6">
        <v>0</v>
      </c>
      <c r="M12" s="6">
        <v>0</v>
      </c>
      <c r="N12" s="6">
        <f t="shared" si="1"/>
        <v>2</v>
      </c>
      <c r="O12" s="7">
        <v>2</v>
      </c>
      <c r="P12" s="57"/>
    </row>
    <row r="13" spans="1:16" s="4" customFormat="1" ht="12" thickBot="1" x14ac:dyDescent="0.2">
      <c r="A13" s="58" t="s">
        <v>11</v>
      </c>
      <c r="B13" s="59"/>
      <c r="C13" s="60">
        <f>SUM(C5:C12)</f>
        <v>18</v>
      </c>
      <c r="D13" s="60">
        <f>SUM(D5:D12)</f>
        <v>2</v>
      </c>
      <c r="E13" s="60">
        <f>SUM(E5:E12)</f>
        <v>4</v>
      </c>
      <c r="F13" s="60">
        <f>SUM(F5:F12)</f>
        <v>21</v>
      </c>
      <c r="G13" s="60">
        <f>SUM(G5:G12)</f>
        <v>30</v>
      </c>
      <c r="H13" s="94"/>
      <c r="I13" s="90" t="s">
        <v>11</v>
      </c>
      <c r="J13" s="61"/>
      <c r="K13" s="60">
        <f>SUM(K5:K12)</f>
        <v>17</v>
      </c>
      <c r="L13" s="60">
        <f>SUM(L5:L12)</f>
        <v>4</v>
      </c>
      <c r="M13" s="60">
        <f>SUM(M5:M12)</f>
        <v>2</v>
      </c>
      <c r="N13" s="60">
        <f>SUM(N5:N12)</f>
        <v>20</v>
      </c>
      <c r="O13" s="60">
        <f>SUM(O5:O12)</f>
        <v>30</v>
      </c>
      <c r="P13" s="62"/>
    </row>
    <row r="14" spans="1:16" s="4" customFormat="1" ht="12" thickBot="1" x14ac:dyDescent="0.2">
      <c r="A14" s="63"/>
      <c r="B14" s="44" t="s">
        <v>221</v>
      </c>
      <c r="C14" s="63"/>
      <c r="D14" s="63"/>
      <c r="E14" s="63"/>
      <c r="F14" s="63"/>
      <c r="G14" s="63"/>
      <c r="H14" s="63"/>
      <c r="I14" s="64"/>
      <c r="J14" s="43" t="s">
        <v>220</v>
      </c>
      <c r="K14" s="64"/>
      <c r="L14" s="64"/>
      <c r="M14" s="64"/>
      <c r="N14" s="64"/>
      <c r="O14" s="64"/>
      <c r="P14" s="64"/>
    </row>
    <row r="15" spans="1:16" s="4" customFormat="1" ht="30" x14ac:dyDescent="0.15">
      <c r="A15" s="47" t="s">
        <v>1</v>
      </c>
      <c r="B15" s="48" t="s">
        <v>2</v>
      </c>
      <c r="C15" s="48" t="s">
        <v>3</v>
      </c>
      <c r="D15" s="48" t="s">
        <v>4</v>
      </c>
      <c r="E15" s="48" t="s">
        <v>5</v>
      </c>
      <c r="F15" s="48" t="s">
        <v>6</v>
      </c>
      <c r="G15" s="49" t="s">
        <v>7</v>
      </c>
      <c r="H15" s="91" t="s">
        <v>8</v>
      </c>
      <c r="I15" s="87" t="s">
        <v>1</v>
      </c>
      <c r="J15" s="48" t="s">
        <v>2</v>
      </c>
      <c r="K15" s="48" t="s">
        <v>3</v>
      </c>
      <c r="L15" s="48" t="s">
        <v>4</v>
      </c>
      <c r="M15" s="48" t="s">
        <v>5</v>
      </c>
      <c r="N15" s="48" t="s">
        <v>6</v>
      </c>
      <c r="O15" s="50" t="s">
        <v>7</v>
      </c>
      <c r="P15" s="51" t="s">
        <v>8</v>
      </c>
    </row>
    <row r="16" spans="1:16" s="4" customFormat="1" ht="11.25" x14ac:dyDescent="0.15">
      <c r="A16" s="65" t="s">
        <v>281</v>
      </c>
      <c r="B16" s="5" t="s">
        <v>198</v>
      </c>
      <c r="C16" s="6">
        <v>2</v>
      </c>
      <c r="D16" s="6">
        <v>0</v>
      </c>
      <c r="E16" s="6">
        <v>0</v>
      </c>
      <c r="F16" s="6">
        <f>IF(ISBLANK(B16),"",ROUNDUP((C16+(D16+E16)/2),0))</f>
        <v>2</v>
      </c>
      <c r="G16" s="38">
        <v>2</v>
      </c>
      <c r="H16" s="98"/>
      <c r="I16" s="88" t="s">
        <v>280</v>
      </c>
      <c r="J16" s="5" t="s">
        <v>208</v>
      </c>
      <c r="K16" s="6">
        <v>2</v>
      </c>
      <c r="L16" s="6">
        <v>0</v>
      </c>
      <c r="M16" s="6">
        <v>0</v>
      </c>
      <c r="N16" s="6">
        <v>0</v>
      </c>
      <c r="O16" s="8">
        <v>2</v>
      </c>
      <c r="P16" s="85"/>
    </row>
    <row r="17" spans="1:30" s="4" customFormat="1" ht="13.5" customHeight="1" x14ac:dyDescent="0.15">
      <c r="A17" s="65" t="s">
        <v>318</v>
      </c>
      <c r="B17" s="5" t="s">
        <v>320</v>
      </c>
      <c r="C17" s="6">
        <v>2</v>
      </c>
      <c r="D17" s="6">
        <v>2</v>
      </c>
      <c r="E17" s="16">
        <v>0</v>
      </c>
      <c r="F17" s="6">
        <f t="shared" ref="F17:F23" si="2">IF(ISBLANK(A17),"",ROUNDUP((C17+(D17+E17)/2),0))</f>
        <v>3</v>
      </c>
      <c r="G17" s="40">
        <v>5</v>
      </c>
      <c r="H17" s="92"/>
      <c r="I17" s="95" t="s">
        <v>148</v>
      </c>
      <c r="J17" s="5" t="s">
        <v>218</v>
      </c>
      <c r="K17" s="6">
        <v>2</v>
      </c>
      <c r="L17" s="6">
        <v>0</v>
      </c>
      <c r="M17" s="6">
        <v>0</v>
      </c>
      <c r="N17" s="6">
        <f t="shared" ref="N17:N24" si="3">IF(ISBLANK(I17),"",ROUNDUP((K17+(L17+M17)/2),0))</f>
        <v>2</v>
      </c>
      <c r="O17" s="7">
        <v>2</v>
      </c>
      <c r="P17" s="54"/>
    </row>
    <row r="18" spans="1:30" s="4" customFormat="1" ht="11.25" x14ac:dyDescent="0.15">
      <c r="A18" s="65" t="s">
        <v>74</v>
      </c>
      <c r="B18" s="5" t="s">
        <v>69</v>
      </c>
      <c r="C18" s="6">
        <v>4</v>
      </c>
      <c r="D18" s="6">
        <v>0</v>
      </c>
      <c r="E18" s="6">
        <v>0</v>
      </c>
      <c r="F18" s="6">
        <f t="shared" si="2"/>
        <v>4</v>
      </c>
      <c r="G18" s="40">
        <v>6</v>
      </c>
      <c r="H18" s="92" t="s">
        <v>40</v>
      </c>
      <c r="I18" s="96" t="s">
        <v>51</v>
      </c>
      <c r="J18" s="5" t="s">
        <v>52</v>
      </c>
      <c r="K18" s="6">
        <v>3</v>
      </c>
      <c r="L18" s="6">
        <v>0</v>
      </c>
      <c r="M18" s="6">
        <v>0</v>
      </c>
      <c r="N18" s="6">
        <f t="shared" si="3"/>
        <v>3</v>
      </c>
      <c r="O18" s="7">
        <v>4</v>
      </c>
      <c r="P18" s="54"/>
    </row>
    <row r="19" spans="1:30" s="4" customFormat="1" ht="11.25" x14ac:dyDescent="0.15">
      <c r="A19" s="65" t="s">
        <v>70</v>
      </c>
      <c r="B19" s="5" t="s">
        <v>12</v>
      </c>
      <c r="C19" s="6">
        <v>2</v>
      </c>
      <c r="D19" s="6">
        <v>2</v>
      </c>
      <c r="E19" s="6">
        <v>0</v>
      </c>
      <c r="F19" s="6">
        <f t="shared" si="2"/>
        <v>3</v>
      </c>
      <c r="G19" s="40">
        <v>3</v>
      </c>
      <c r="H19" s="92"/>
      <c r="I19" s="88" t="s">
        <v>75</v>
      </c>
      <c r="J19" s="5" t="s">
        <v>191</v>
      </c>
      <c r="K19" s="6">
        <v>3</v>
      </c>
      <c r="L19" s="6">
        <v>0</v>
      </c>
      <c r="M19" s="6">
        <v>0</v>
      </c>
      <c r="N19" s="6">
        <f t="shared" si="3"/>
        <v>3</v>
      </c>
      <c r="O19" s="7">
        <v>4</v>
      </c>
      <c r="P19" s="54"/>
    </row>
    <row r="20" spans="1:30" s="4" customFormat="1" ht="11.25" x14ac:dyDescent="0.15">
      <c r="A20" s="65" t="s">
        <v>71</v>
      </c>
      <c r="B20" s="5" t="s">
        <v>13</v>
      </c>
      <c r="C20" s="6">
        <v>3</v>
      </c>
      <c r="D20" s="6">
        <v>0</v>
      </c>
      <c r="E20" s="6">
        <v>0</v>
      </c>
      <c r="F20" s="6">
        <f t="shared" si="2"/>
        <v>3</v>
      </c>
      <c r="G20" s="40">
        <v>4</v>
      </c>
      <c r="H20" s="92"/>
      <c r="I20" s="89" t="s">
        <v>76</v>
      </c>
      <c r="J20" s="5" t="s">
        <v>62</v>
      </c>
      <c r="K20" s="6">
        <v>2</v>
      </c>
      <c r="L20" s="6">
        <v>2</v>
      </c>
      <c r="M20" s="6">
        <v>0</v>
      </c>
      <c r="N20" s="6">
        <f t="shared" si="3"/>
        <v>3</v>
      </c>
      <c r="O20" s="7">
        <v>4</v>
      </c>
      <c r="P20" s="66" t="s">
        <v>318</v>
      </c>
    </row>
    <row r="21" spans="1:30" s="4" customFormat="1" ht="11.25" x14ac:dyDescent="0.15">
      <c r="A21" s="52" t="s">
        <v>72</v>
      </c>
      <c r="B21" s="5" t="s">
        <v>192</v>
      </c>
      <c r="C21" s="6">
        <v>3</v>
      </c>
      <c r="D21" s="6">
        <v>0</v>
      </c>
      <c r="E21" s="6">
        <v>0</v>
      </c>
      <c r="F21" s="6">
        <f t="shared" si="2"/>
        <v>3</v>
      </c>
      <c r="G21" s="40">
        <v>4</v>
      </c>
      <c r="H21" s="92"/>
      <c r="I21" s="88" t="s">
        <v>77</v>
      </c>
      <c r="J21" s="5" t="s">
        <v>202</v>
      </c>
      <c r="K21" s="6">
        <v>3</v>
      </c>
      <c r="L21" s="6">
        <v>0</v>
      </c>
      <c r="M21" s="6">
        <v>0</v>
      </c>
      <c r="N21" s="6">
        <f t="shared" si="3"/>
        <v>3</v>
      </c>
      <c r="O21" s="41">
        <v>5</v>
      </c>
      <c r="P21" s="67"/>
    </row>
    <row r="22" spans="1:30" s="4" customFormat="1" ht="11.25" x14ac:dyDescent="0.15">
      <c r="A22" s="52" t="s">
        <v>73</v>
      </c>
      <c r="B22" s="5" t="s">
        <v>193</v>
      </c>
      <c r="C22" s="6">
        <v>3</v>
      </c>
      <c r="D22" s="6">
        <v>0</v>
      </c>
      <c r="E22" s="6">
        <v>0</v>
      </c>
      <c r="F22" s="6">
        <f t="shared" si="2"/>
        <v>3</v>
      </c>
      <c r="G22" s="40">
        <v>4</v>
      </c>
      <c r="H22" s="97"/>
      <c r="I22" s="88" t="s">
        <v>78</v>
      </c>
      <c r="J22" s="5" t="s">
        <v>203</v>
      </c>
      <c r="K22" s="6">
        <v>3</v>
      </c>
      <c r="L22" s="6">
        <v>0</v>
      </c>
      <c r="M22" s="6">
        <v>0</v>
      </c>
      <c r="N22" s="6">
        <f t="shared" si="3"/>
        <v>3</v>
      </c>
      <c r="O22" s="7">
        <v>4</v>
      </c>
      <c r="P22" s="53" t="s">
        <v>73</v>
      </c>
    </row>
    <row r="23" spans="1:30" s="4" customFormat="1" ht="11.25" x14ac:dyDescent="0.15">
      <c r="A23" s="52" t="s">
        <v>53</v>
      </c>
      <c r="B23" s="5" t="s">
        <v>194</v>
      </c>
      <c r="C23" s="6">
        <v>2</v>
      </c>
      <c r="D23" s="6">
        <v>0</v>
      </c>
      <c r="E23" s="6">
        <v>0</v>
      </c>
      <c r="F23" s="6">
        <f t="shared" si="2"/>
        <v>2</v>
      </c>
      <c r="G23" s="40">
        <v>2</v>
      </c>
      <c r="H23" s="98"/>
      <c r="I23" s="95" t="s">
        <v>79</v>
      </c>
      <c r="J23" s="5" t="s">
        <v>179</v>
      </c>
      <c r="K23" s="6">
        <v>3</v>
      </c>
      <c r="L23" s="6">
        <v>0</v>
      </c>
      <c r="M23" s="6">
        <v>0</v>
      </c>
      <c r="N23" s="6">
        <f t="shared" si="3"/>
        <v>3</v>
      </c>
      <c r="O23" s="7">
        <v>3</v>
      </c>
      <c r="P23" s="54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s="4" customFormat="1" ht="11.25" x14ac:dyDescent="0.15">
      <c r="A24" s="65"/>
      <c r="B24" s="10"/>
      <c r="C24" s="6"/>
      <c r="D24" s="6"/>
      <c r="E24" s="6"/>
      <c r="F24" s="6"/>
      <c r="G24" s="40"/>
      <c r="H24" s="92"/>
      <c r="I24" s="88" t="s">
        <v>54</v>
      </c>
      <c r="J24" s="5" t="s">
        <v>204</v>
      </c>
      <c r="K24" s="6">
        <v>2</v>
      </c>
      <c r="L24" s="6">
        <v>0</v>
      </c>
      <c r="M24" s="6">
        <v>0</v>
      </c>
      <c r="N24" s="6">
        <f t="shared" si="3"/>
        <v>2</v>
      </c>
      <c r="O24" s="42">
        <v>2</v>
      </c>
      <c r="P24" s="57"/>
    </row>
    <row r="25" spans="1:30" s="4" customFormat="1" ht="12" thickBot="1" x14ac:dyDescent="0.2">
      <c r="A25" s="58" t="s">
        <v>11</v>
      </c>
      <c r="B25" s="68"/>
      <c r="C25" s="60">
        <f>SUM(C16:C24)</f>
        <v>21</v>
      </c>
      <c r="D25" s="60">
        <f>SUM(D16:D24)</f>
        <v>4</v>
      </c>
      <c r="E25" s="60">
        <f>SUM(E16:E24)</f>
        <v>0</v>
      </c>
      <c r="F25" s="60">
        <f>SUM(F16:F24)</f>
        <v>23</v>
      </c>
      <c r="G25" s="60">
        <f>SUM(G16:G24)</f>
        <v>30</v>
      </c>
      <c r="H25" s="99"/>
      <c r="I25" s="90" t="s">
        <v>11</v>
      </c>
      <c r="J25" s="68"/>
      <c r="K25" s="60">
        <f>SUM(K16:K24)</f>
        <v>23</v>
      </c>
      <c r="L25" s="60">
        <f>SUM(L16:L24)</f>
        <v>2</v>
      </c>
      <c r="M25" s="60">
        <f>SUM(M16:M24)</f>
        <v>0</v>
      </c>
      <c r="N25" s="60">
        <f>SUM(N16:N24)</f>
        <v>22</v>
      </c>
      <c r="O25" s="60">
        <f>SUM(O16:O24)</f>
        <v>30</v>
      </c>
      <c r="P25" s="69"/>
    </row>
    <row r="26" spans="1:30" s="4" customFormat="1" ht="12" thickBot="1" x14ac:dyDescent="0.2">
      <c r="A26" s="70"/>
      <c r="B26" s="44" t="s">
        <v>222</v>
      </c>
      <c r="C26" s="70"/>
      <c r="D26" s="70"/>
      <c r="E26" s="70"/>
      <c r="F26" s="70"/>
      <c r="G26" s="70"/>
      <c r="H26" s="70"/>
      <c r="I26" s="70"/>
      <c r="J26" s="43" t="s">
        <v>220</v>
      </c>
      <c r="K26" s="70"/>
      <c r="L26" s="70"/>
      <c r="M26" s="70"/>
      <c r="N26" s="70"/>
      <c r="O26" s="71"/>
      <c r="P26" s="71"/>
    </row>
    <row r="27" spans="1:30" s="4" customFormat="1" ht="30" x14ac:dyDescent="0.15">
      <c r="A27" s="47" t="s">
        <v>1</v>
      </c>
      <c r="B27" s="48" t="s">
        <v>2</v>
      </c>
      <c r="C27" s="48" t="s">
        <v>3</v>
      </c>
      <c r="D27" s="48" t="s">
        <v>4</v>
      </c>
      <c r="E27" s="48" t="s">
        <v>5</v>
      </c>
      <c r="F27" s="48" t="s">
        <v>6</v>
      </c>
      <c r="G27" s="49" t="s">
        <v>7</v>
      </c>
      <c r="H27" s="91" t="s">
        <v>8</v>
      </c>
      <c r="I27" s="87" t="s">
        <v>1</v>
      </c>
      <c r="J27" s="48" t="s">
        <v>2</v>
      </c>
      <c r="K27" s="48" t="s">
        <v>3</v>
      </c>
      <c r="L27" s="48" t="s">
        <v>4</v>
      </c>
      <c r="M27" s="48" t="s">
        <v>5</v>
      </c>
      <c r="N27" s="48" t="s">
        <v>6</v>
      </c>
      <c r="O27" s="50" t="s">
        <v>7</v>
      </c>
      <c r="P27" s="51" t="s">
        <v>8</v>
      </c>
    </row>
    <row r="28" spans="1:30" s="4" customFormat="1" ht="11.25" x14ac:dyDescent="0.15">
      <c r="A28" s="65" t="s">
        <v>80</v>
      </c>
      <c r="B28" s="5" t="s">
        <v>14</v>
      </c>
      <c r="C28" s="6">
        <v>3</v>
      </c>
      <c r="D28" s="6">
        <v>0</v>
      </c>
      <c r="E28" s="6">
        <v>0</v>
      </c>
      <c r="F28" s="6">
        <f t="shared" ref="F28:F34" si="4">IF(ISBLANK(B28),"",ROUNDUP((C28+(D28+E28)/2),0))</f>
        <v>3</v>
      </c>
      <c r="G28" s="6">
        <v>4</v>
      </c>
      <c r="H28" s="92"/>
      <c r="I28" s="88" t="s">
        <v>85</v>
      </c>
      <c r="J28" s="5" t="s">
        <v>15</v>
      </c>
      <c r="K28" s="6">
        <v>2</v>
      </c>
      <c r="L28" s="6">
        <v>0</v>
      </c>
      <c r="M28" s="6">
        <v>0</v>
      </c>
      <c r="N28" s="6">
        <f t="shared" ref="N28:N34" si="5">IF(ISBLANK(J28),"",ROUNDUP((K28+(L28+M28)/2),0))</f>
        <v>2</v>
      </c>
      <c r="O28" s="8">
        <v>4</v>
      </c>
      <c r="P28" s="53"/>
    </row>
    <row r="29" spans="1:30" s="4" customFormat="1" ht="11.25" x14ac:dyDescent="0.15">
      <c r="A29" s="65" t="s">
        <v>81</v>
      </c>
      <c r="B29" s="5" t="s">
        <v>195</v>
      </c>
      <c r="C29" s="6">
        <v>3</v>
      </c>
      <c r="D29" s="6">
        <v>0</v>
      </c>
      <c r="E29" s="6">
        <v>0</v>
      </c>
      <c r="F29" s="6">
        <f t="shared" si="4"/>
        <v>3</v>
      </c>
      <c r="G29" s="6">
        <v>4</v>
      </c>
      <c r="H29" s="92"/>
      <c r="I29" s="88" t="s">
        <v>86</v>
      </c>
      <c r="J29" s="5" t="s">
        <v>228</v>
      </c>
      <c r="K29" s="6">
        <v>3</v>
      </c>
      <c r="L29" s="6">
        <v>0</v>
      </c>
      <c r="M29" s="6">
        <v>0</v>
      </c>
      <c r="N29" s="6">
        <f t="shared" si="5"/>
        <v>3</v>
      </c>
      <c r="O29" s="8">
        <v>4</v>
      </c>
      <c r="P29" s="53"/>
    </row>
    <row r="30" spans="1:30" s="4" customFormat="1" ht="11.25" x14ac:dyDescent="0.15">
      <c r="A30" s="65" t="s">
        <v>82</v>
      </c>
      <c r="B30" s="5" t="s">
        <v>196</v>
      </c>
      <c r="C30" s="6">
        <v>3</v>
      </c>
      <c r="D30" s="6">
        <v>0</v>
      </c>
      <c r="E30" s="6">
        <v>0</v>
      </c>
      <c r="F30" s="6">
        <f t="shared" si="4"/>
        <v>3</v>
      </c>
      <c r="G30" s="6">
        <v>4</v>
      </c>
      <c r="H30" s="92" t="s">
        <v>72</v>
      </c>
      <c r="I30" s="88" t="s">
        <v>87</v>
      </c>
      <c r="J30" s="5" t="s">
        <v>205</v>
      </c>
      <c r="K30" s="6">
        <v>3</v>
      </c>
      <c r="L30" s="6">
        <v>0</v>
      </c>
      <c r="M30" s="6">
        <v>0</v>
      </c>
      <c r="N30" s="6">
        <f t="shared" si="5"/>
        <v>3</v>
      </c>
      <c r="O30" s="8">
        <v>5</v>
      </c>
      <c r="P30" s="53"/>
    </row>
    <row r="31" spans="1:30" s="4" customFormat="1" ht="11.25" x14ac:dyDescent="0.15">
      <c r="A31" s="65" t="s">
        <v>225</v>
      </c>
      <c r="B31" s="5" t="s">
        <v>197</v>
      </c>
      <c r="C31" s="6">
        <v>3</v>
      </c>
      <c r="D31" s="6">
        <v>0</v>
      </c>
      <c r="E31" s="6">
        <v>0</v>
      </c>
      <c r="F31" s="6">
        <f t="shared" si="4"/>
        <v>3</v>
      </c>
      <c r="G31" s="6">
        <v>4</v>
      </c>
      <c r="H31" s="92"/>
      <c r="I31" s="88" t="s">
        <v>88</v>
      </c>
      <c r="J31" s="5" t="s">
        <v>206</v>
      </c>
      <c r="K31" s="6">
        <v>3</v>
      </c>
      <c r="L31" s="6">
        <v>0</v>
      </c>
      <c r="M31" s="6">
        <v>0</v>
      </c>
      <c r="N31" s="6">
        <f t="shared" si="5"/>
        <v>3</v>
      </c>
      <c r="O31" s="8">
        <v>5</v>
      </c>
      <c r="P31" s="55"/>
    </row>
    <row r="32" spans="1:30" s="4" customFormat="1" ht="11.25" x14ac:dyDescent="0.15">
      <c r="A32" s="65" t="s">
        <v>83</v>
      </c>
      <c r="B32" s="5" t="s">
        <v>207</v>
      </c>
      <c r="C32" s="6">
        <v>3</v>
      </c>
      <c r="D32" s="6">
        <v>0</v>
      </c>
      <c r="E32" s="6">
        <v>0</v>
      </c>
      <c r="F32" s="6">
        <f t="shared" si="4"/>
        <v>3</v>
      </c>
      <c r="G32" s="6">
        <v>4</v>
      </c>
      <c r="H32" s="92"/>
      <c r="I32" s="96" t="s">
        <v>89</v>
      </c>
      <c r="J32" s="5" t="s">
        <v>226</v>
      </c>
      <c r="K32" s="6">
        <v>3</v>
      </c>
      <c r="L32" s="6">
        <v>0</v>
      </c>
      <c r="M32" s="6">
        <v>0</v>
      </c>
      <c r="N32" s="6">
        <f t="shared" si="5"/>
        <v>3</v>
      </c>
      <c r="O32" s="8">
        <v>5</v>
      </c>
      <c r="P32" s="55"/>
    </row>
    <row r="33" spans="1:16" s="4" customFormat="1" ht="11.25" x14ac:dyDescent="0.15">
      <c r="A33" s="52" t="s">
        <v>188</v>
      </c>
      <c r="B33" s="5" t="s">
        <v>150</v>
      </c>
      <c r="C33" s="6">
        <v>2</v>
      </c>
      <c r="D33" s="6">
        <v>0</v>
      </c>
      <c r="E33" s="6">
        <v>0</v>
      </c>
      <c r="F33" s="6">
        <f t="shared" si="4"/>
        <v>2</v>
      </c>
      <c r="G33" s="6">
        <v>2</v>
      </c>
      <c r="H33" s="92"/>
      <c r="I33" s="88" t="s">
        <v>90</v>
      </c>
      <c r="J33" s="5" t="s">
        <v>229</v>
      </c>
      <c r="K33" s="6">
        <v>3</v>
      </c>
      <c r="L33" s="6">
        <v>0</v>
      </c>
      <c r="M33" s="6">
        <v>0</v>
      </c>
      <c r="N33" s="6">
        <f t="shared" si="5"/>
        <v>3</v>
      </c>
      <c r="O33" s="42">
        <v>5</v>
      </c>
      <c r="P33" s="72"/>
    </row>
    <row r="34" spans="1:16" s="4" customFormat="1" ht="12.75" x14ac:dyDescent="0.15">
      <c r="A34" s="73" t="s">
        <v>84</v>
      </c>
      <c r="B34" s="5" t="s">
        <v>223</v>
      </c>
      <c r="C34" s="6">
        <v>0</v>
      </c>
      <c r="D34" s="6">
        <v>2</v>
      </c>
      <c r="E34" s="6">
        <v>0</v>
      </c>
      <c r="F34" s="6">
        <f t="shared" si="4"/>
        <v>1</v>
      </c>
      <c r="G34" s="6">
        <v>6</v>
      </c>
      <c r="H34" s="92"/>
      <c r="I34" s="88"/>
      <c r="J34" s="11" t="s">
        <v>227</v>
      </c>
      <c r="K34" s="6">
        <v>2</v>
      </c>
      <c r="L34" s="6">
        <v>0</v>
      </c>
      <c r="M34" s="6">
        <v>0</v>
      </c>
      <c r="N34" s="6">
        <f t="shared" si="5"/>
        <v>2</v>
      </c>
      <c r="O34" s="7">
        <v>2</v>
      </c>
      <c r="P34" s="53"/>
    </row>
    <row r="35" spans="1:16" s="19" customFormat="1" ht="11.25" x14ac:dyDescent="0.15">
      <c r="A35" s="65"/>
      <c r="B35" s="11" t="s">
        <v>224</v>
      </c>
      <c r="C35" s="6">
        <v>2</v>
      </c>
      <c r="D35" s="6">
        <v>0</v>
      </c>
      <c r="E35" s="6">
        <v>0</v>
      </c>
      <c r="F35" s="6">
        <f>IF(ISBLANK(B35),"",ROUNDUP((C35+(D35+E35)/2),0))</f>
        <v>2</v>
      </c>
      <c r="G35" s="6">
        <v>2</v>
      </c>
      <c r="H35" s="92"/>
      <c r="I35" s="89"/>
      <c r="J35" s="11"/>
      <c r="K35" s="6"/>
      <c r="L35" s="6"/>
      <c r="M35" s="6"/>
      <c r="N35" s="6"/>
      <c r="O35" s="8"/>
      <c r="P35" s="55"/>
    </row>
    <row r="36" spans="1:16" s="4" customFormat="1" ht="12" thickBot="1" x14ac:dyDescent="0.2">
      <c r="A36" s="74" t="s">
        <v>11</v>
      </c>
      <c r="B36" s="75"/>
      <c r="C36" s="60">
        <f>SUM(C28:C35)</f>
        <v>19</v>
      </c>
      <c r="D36" s="60">
        <f>SUM(D28:D35)</f>
        <v>2</v>
      </c>
      <c r="E36" s="60">
        <f>SUM(E28:E35)</f>
        <v>0</v>
      </c>
      <c r="F36" s="60">
        <f>SUM(F28:F35)</f>
        <v>20</v>
      </c>
      <c r="G36" s="60">
        <f>SUM(G28:G35)</f>
        <v>30</v>
      </c>
      <c r="H36" s="94"/>
      <c r="I36" s="100" t="s">
        <v>11</v>
      </c>
      <c r="J36" s="75"/>
      <c r="K36" s="60">
        <f>SUM(K28:K35)</f>
        <v>19</v>
      </c>
      <c r="L36" s="60">
        <f>SUM(L28:L35)</f>
        <v>0</v>
      </c>
      <c r="M36" s="60">
        <f>SUM(M28:M35)</f>
        <v>0</v>
      </c>
      <c r="N36" s="60">
        <f>SUM(N28:N35)</f>
        <v>19</v>
      </c>
      <c r="O36" s="60">
        <f>SUM(O28:O35)</f>
        <v>30</v>
      </c>
      <c r="P36" s="62"/>
    </row>
    <row r="37" spans="1:16" s="4" customFormat="1" ht="12" thickBot="1" x14ac:dyDescent="0.2">
      <c r="A37" s="70"/>
      <c r="B37" s="45" t="s">
        <v>230</v>
      </c>
      <c r="C37" s="70"/>
      <c r="D37" s="70"/>
      <c r="E37" s="70"/>
      <c r="F37" s="70"/>
      <c r="G37" s="70"/>
      <c r="H37" s="70"/>
      <c r="I37" s="77"/>
      <c r="J37" s="45" t="s">
        <v>231</v>
      </c>
      <c r="K37" s="77"/>
      <c r="L37" s="77"/>
      <c r="M37" s="77"/>
      <c r="N37" s="77"/>
      <c r="O37" s="78"/>
      <c r="P37" s="79"/>
    </row>
    <row r="38" spans="1:16" s="4" customFormat="1" ht="30" x14ac:dyDescent="0.15">
      <c r="A38" s="47" t="s">
        <v>1</v>
      </c>
      <c r="B38" s="48" t="s">
        <v>2</v>
      </c>
      <c r="C38" s="48" t="s">
        <v>3</v>
      </c>
      <c r="D38" s="48" t="s">
        <v>4</v>
      </c>
      <c r="E38" s="48" t="s">
        <v>5</v>
      </c>
      <c r="F38" s="48" t="s">
        <v>6</v>
      </c>
      <c r="G38" s="49" t="s">
        <v>7</v>
      </c>
      <c r="H38" s="91" t="s">
        <v>8</v>
      </c>
      <c r="I38" s="101" t="s">
        <v>1</v>
      </c>
      <c r="J38" s="81" t="s">
        <v>2</v>
      </c>
      <c r="K38" s="81" t="s">
        <v>3</v>
      </c>
      <c r="L38" s="81" t="s">
        <v>4</v>
      </c>
      <c r="M38" s="81" t="s">
        <v>5</v>
      </c>
      <c r="N38" s="81" t="s">
        <v>6</v>
      </c>
      <c r="O38" s="82" t="s">
        <v>7</v>
      </c>
      <c r="P38" s="51" t="s">
        <v>8</v>
      </c>
    </row>
    <row r="39" spans="1:16" s="4" customFormat="1" ht="12.75" x14ac:dyDescent="0.15">
      <c r="A39" s="83" t="s">
        <v>91</v>
      </c>
      <c r="B39" s="14" t="s">
        <v>233</v>
      </c>
      <c r="C39" s="18">
        <v>0</v>
      </c>
      <c r="D39" s="18">
        <v>0</v>
      </c>
      <c r="E39" s="18">
        <v>2</v>
      </c>
      <c r="F39" s="6">
        <f t="shared" ref="F39:F46" si="6">IF(ISBLANK(B39),"",ROUNDUP((C39+(D39+E39)/2),0))</f>
        <v>1</v>
      </c>
      <c r="G39" s="6">
        <v>4</v>
      </c>
      <c r="H39" s="92"/>
      <c r="I39" s="96" t="s">
        <v>98</v>
      </c>
      <c r="J39" s="14" t="s">
        <v>236</v>
      </c>
      <c r="K39" s="18">
        <v>0</v>
      </c>
      <c r="L39" s="18">
        <v>0</v>
      </c>
      <c r="M39" s="18">
        <v>2</v>
      </c>
      <c r="N39" s="6">
        <f t="shared" ref="N39:N46" si="7">IF(ISBLANK(J39),"",ROUNDUP((K39+(L39+M39)/2),0))</f>
        <v>1</v>
      </c>
      <c r="O39" s="8">
        <v>5</v>
      </c>
      <c r="P39" s="84"/>
    </row>
    <row r="40" spans="1:16" s="4" customFormat="1" ht="12.75" x14ac:dyDescent="0.15">
      <c r="A40" s="73" t="s">
        <v>93</v>
      </c>
      <c r="B40" s="14" t="s">
        <v>217</v>
      </c>
      <c r="C40" s="6">
        <v>0</v>
      </c>
      <c r="D40" s="6">
        <v>2</v>
      </c>
      <c r="E40" s="6">
        <v>0</v>
      </c>
      <c r="F40" s="6">
        <f t="shared" si="6"/>
        <v>1</v>
      </c>
      <c r="G40" s="6">
        <v>5</v>
      </c>
      <c r="H40" s="98"/>
      <c r="I40" s="89" t="s">
        <v>96</v>
      </c>
      <c r="J40" s="11" t="s">
        <v>237</v>
      </c>
      <c r="K40" s="18">
        <v>0</v>
      </c>
      <c r="L40" s="18">
        <v>2</v>
      </c>
      <c r="M40" s="18">
        <v>0</v>
      </c>
      <c r="N40" s="6">
        <f t="shared" si="7"/>
        <v>1</v>
      </c>
      <c r="O40" s="8">
        <v>10</v>
      </c>
      <c r="P40" s="85"/>
    </row>
    <row r="41" spans="1:16" s="4" customFormat="1" ht="12.75" x14ac:dyDescent="0.15">
      <c r="A41" s="73" t="s">
        <v>94</v>
      </c>
      <c r="B41" s="11" t="s">
        <v>232</v>
      </c>
      <c r="C41" s="6">
        <v>0</v>
      </c>
      <c r="D41" s="6">
        <v>2</v>
      </c>
      <c r="E41" s="6">
        <v>0</v>
      </c>
      <c r="F41" s="6">
        <f t="shared" si="6"/>
        <v>1</v>
      </c>
      <c r="G41" s="6">
        <v>6</v>
      </c>
      <c r="H41" s="98"/>
      <c r="I41" s="89" t="s">
        <v>97</v>
      </c>
      <c r="J41" s="5" t="s">
        <v>35</v>
      </c>
      <c r="K41" s="6">
        <v>2</v>
      </c>
      <c r="L41" s="6">
        <v>0</v>
      </c>
      <c r="M41" s="6">
        <v>0</v>
      </c>
      <c r="N41" s="6">
        <f t="shared" si="7"/>
        <v>2</v>
      </c>
      <c r="O41" s="8">
        <v>3</v>
      </c>
      <c r="P41" s="85"/>
    </row>
    <row r="42" spans="1:16" s="4" customFormat="1" ht="11.25" x14ac:dyDescent="0.15">
      <c r="A42" s="73" t="s">
        <v>95</v>
      </c>
      <c r="B42" s="11" t="s">
        <v>250</v>
      </c>
      <c r="C42" s="6">
        <v>3</v>
      </c>
      <c r="D42" s="6">
        <v>0</v>
      </c>
      <c r="E42" s="6">
        <v>0</v>
      </c>
      <c r="F42" s="6">
        <f t="shared" si="6"/>
        <v>3</v>
      </c>
      <c r="G42" s="18">
        <v>3</v>
      </c>
      <c r="H42" s="98"/>
      <c r="I42" s="89"/>
      <c r="J42" s="11" t="s">
        <v>238</v>
      </c>
      <c r="K42" s="6">
        <v>2</v>
      </c>
      <c r="L42" s="6">
        <v>0</v>
      </c>
      <c r="M42" s="6">
        <v>0</v>
      </c>
      <c r="N42" s="6">
        <f t="shared" si="7"/>
        <v>2</v>
      </c>
      <c r="O42" s="8">
        <v>3</v>
      </c>
      <c r="P42" s="57"/>
    </row>
    <row r="43" spans="1:16" s="4" customFormat="1" ht="11.25" x14ac:dyDescent="0.15">
      <c r="A43" s="73"/>
      <c r="B43" s="11" t="s">
        <v>234</v>
      </c>
      <c r="C43" s="6">
        <v>2</v>
      </c>
      <c r="D43" s="6">
        <v>0</v>
      </c>
      <c r="E43" s="6">
        <v>0</v>
      </c>
      <c r="F43" s="6">
        <f t="shared" si="6"/>
        <v>2</v>
      </c>
      <c r="G43" s="6">
        <v>3</v>
      </c>
      <c r="H43" s="98"/>
      <c r="I43" s="89"/>
      <c r="J43" s="11" t="s">
        <v>238</v>
      </c>
      <c r="K43" s="6">
        <v>2</v>
      </c>
      <c r="L43" s="6">
        <v>0</v>
      </c>
      <c r="M43" s="6">
        <v>0</v>
      </c>
      <c r="N43" s="6">
        <f t="shared" si="7"/>
        <v>2</v>
      </c>
      <c r="O43" s="8">
        <v>3</v>
      </c>
      <c r="P43" s="67"/>
    </row>
    <row r="44" spans="1:16" s="4" customFormat="1" ht="11.25" x14ac:dyDescent="0.15">
      <c r="A44" s="73"/>
      <c r="B44" s="11" t="s">
        <v>234</v>
      </c>
      <c r="C44" s="6">
        <v>2</v>
      </c>
      <c r="D44" s="6">
        <v>0</v>
      </c>
      <c r="E44" s="6">
        <v>0</v>
      </c>
      <c r="F44" s="6">
        <f t="shared" si="6"/>
        <v>2</v>
      </c>
      <c r="G44" s="6">
        <v>3</v>
      </c>
      <c r="H44" s="92"/>
      <c r="I44" s="89"/>
      <c r="J44" s="11" t="s">
        <v>239</v>
      </c>
      <c r="K44" s="6">
        <v>2</v>
      </c>
      <c r="L44" s="6">
        <v>0</v>
      </c>
      <c r="M44" s="6">
        <v>0</v>
      </c>
      <c r="N44" s="6">
        <f t="shared" si="7"/>
        <v>2</v>
      </c>
      <c r="O44" s="8">
        <v>3</v>
      </c>
      <c r="P44" s="67"/>
    </row>
    <row r="45" spans="1:16" s="4" customFormat="1" ht="11.25" x14ac:dyDescent="0.15">
      <c r="A45" s="73"/>
      <c r="B45" s="11" t="s">
        <v>235</v>
      </c>
      <c r="C45" s="6">
        <v>2</v>
      </c>
      <c r="D45" s="6">
        <v>0</v>
      </c>
      <c r="E45" s="6">
        <v>0</v>
      </c>
      <c r="F45" s="6">
        <f t="shared" si="6"/>
        <v>2</v>
      </c>
      <c r="G45" s="6">
        <v>3</v>
      </c>
      <c r="H45" s="92"/>
      <c r="I45" s="89"/>
      <c r="J45" s="11" t="s">
        <v>239</v>
      </c>
      <c r="K45" s="6">
        <v>2</v>
      </c>
      <c r="L45" s="6">
        <v>0</v>
      </c>
      <c r="M45" s="6">
        <v>0</v>
      </c>
      <c r="N45" s="6">
        <f t="shared" si="7"/>
        <v>2</v>
      </c>
      <c r="O45" s="8">
        <v>3</v>
      </c>
      <c r="P45" s="67"/>
    </row>
    <row r="46" spans="1:16" s="4" customFormat="1" ht="9.75" customHeight="1" x14ac:dyDescent="0.15">
      <c r="A46" s="73"/>
      <c r="B46" s="11" t="s">
        <v>235</v>
      </c>
      <c r="C46" s="6">
        <v>2</v>
      </c>
      <c r="D46" s="6">
        <v>0</v>
      </c>
      <c r="E46" s="6">
        <v>0</v>
      </c>
      <c r="F46" s="6">
        <f t="shared" si="6"/>
        <v>2</v>
      </c>
      <c r="G46" s="6">
        <v>3</v>
      </c>
      <c r="H46" s="92"/>
      <c r="I46" s="89"/>
      <c r="J46" s="11"/>
      <c r="K46" s="38"/>
      <c r="L46" s="38"/>
      <c r="M46" s="38"/>
      <c r="N46" s="6" t="str">
        <f t="shared" si="7"/>
        <v/>
      </c>
      <c r="O46" s="42"/>
      <c r="P46" s="57"/>
    </row>
    <row r="47" spans="1:16" s="4" customFormat="1" ht="12" thickBot="1" x14ac:dyDescent="0.2">
      <c r="A47" s="58" t="s">
        <v>11</v>
      </c>
      <c r="B47" s="68"/>
      <c r="C47" s="60">
        <f>SUM(C39:C46)</f>
        <v>11</v>
      </c>
      <c r="D47" s="60">
        <f>SUM(D39:D46)</f>
        <v>4</v>
      </c>
      <c r="E47" s="60">
        <f>SUM(E39:E46)</f>
        <v>2</v>
      </c>
      <c r="F47" s="60">
        <f>SUM(F39:F46)</f>
        <v>14</v>
      </c>
      <c r="G47" s="60">
        <f>SUM(G39:G46)</f>
        <v>30</v>
      </c>
      <c r="H47" s="99"/>
      <c r="I47" s="102" t="s">
        <v>11</v>
      </c>
      <c r="J47" s="76"/>
      <c r="K47" s="60">
        <f>SUM(K39:K46)</f>
        <v>10</v>
      </c>
      <c r="L47" s="60">
        <f>SUM(L39:L46)</f>
        <v>2</v>
      </c>
      <c r="M47" s="60">
        <f>SUM(M39:M46)</f>
        <v>2</v>
      </c>
      <c r="N47" s="60">
        <f>SUM(N39:N46)</f>
        <v>12</v>
      </c>
      <c r="O47" s="60">
        <f>SUM(O39:O46)</f>
        <v>30</v>
      </c>
      <c r="P47" s="86"/>
    </row>
    <row r="48" spans="1:16" s="4" customFormat="1" ht="12" thickBot="1" x14ac:dyDescent="0.2">
      <c r="A48" s="80"/>
      <c r="B48" s="80"/>
      <c r="C48" s="80"/>
      <c r="D48" s="80"/>
      <c r="E48" s="80"/>
      <c r="F48" s="80"/>
      <c r="G48" s="70"/>
      <c r="H48" s="63"/>
      <c r="I48" s="77"/>
      <c r="J48" s="125"/>
      <c r="K48" s="70"/>
      <c r="L48" s="70"/>
      <c r="M48" s="70"/>
      <c r="N48" s="70"/>
      <c r="O48" s="126"/>
      <c r="P48" s="64"/>
    </row>
    <row r="49" spans="1:24" s="17" customFormat="1" ht="12" thickBot="1" x14ac:dyDescent="0.2">
      <c r="A49" s="103"/>
      <c r="B49" s="127" t="s">
        <v>234</v>
      </c>
      <c r="C49" s="128">
        <v>2</v>
      </c>
      <c r="D49" s="128">
        <v>0</v>
      </c>
      <c r="E49" s="128">
        <v>0</v>
      </c>
      <c r="F49" s="128">
        <v>2</v>
      </c>
      <c r="G49" s="128">
        <v>3</v>
      </c>
      <c r="H49" s="139"/>
      <c r="I49" s="133"/>
      <c r="J49" s="131" t="s">
        <v>238</v>
      </c>
      <c r="K49" s="128">
        <v>2</v>
      </c>
      <c r="L49" s="128">
        <v>0</v>
      </c>
      <c r="M49" s="128">
        <v>0</v>
      </c>
      <c r="N49" s="128">
        <v>2</v>
      </c>
      <c r="O49" s="129">
        <v>3</v>
      </c>
      <c r="P49" s="130"/>
    </row>
    <row r="50" spans="1:24" s="17" customFormat="1" ht="11.25" x14ac:dyDescent="0.15">
      <c r="A50" s="104" t="s">
        <v>99</v>
      </c>
      <c r="B50" s="105" t="s">
        <v>28</v>
      </c>
      <c r="C50" s="140"/>
      <c r="D50" s="140"/>
      <c r="E50" s="140"/>
      <c r="F50" s="140"/>
      <c r="G50" s="150"/>
      <c r="H50" s="141"/>
      <c r="I50" s="134" t="s">
        <v>180</v>
      </c>
      <c r="J50" s="110" t="s">
        <v>168</v>
      </c>
      <c r="K50" s="106"/>
      <c r="L50" s="106"/>
      <c r="M50" s="106"/>
      <c r="N50" s="106"/>
      <c r="O50" s="111"/>
      <c r="P50" s="112"/>
    </row>
    <row r="51" spans="1:24" s="17" customFormat="1" ht="11.25" x14ac:dyDescent="0.15">
      <c r="A51" s="113" t="s">
        <v>181</v>
      </c>
      <c r="B51" s="22" t="s">
        <v>182</v>
      </c>
      <c r="C51" s="39"/>
      <c r="D51" s="39"/>
      <c r="E51" s="39"/>
      <c r="F51" s="39"/>
      <c r="G51" s="39"/>
      <c r="H51" s="142"/>
      <c r="I51" s="135" t="s">
        <v>92</v>
      </c>
      <c r="J51" s="22" t="s">
        <v>169</v>
      </c>
      <c r="K51" s="9"/>
      <c r="L51" s="9"/>
      <c r="M51" s="9"/>
      <c r="N51" s="9"/>
      <c r="O51" s="8"/>
      <c r="P51" s="114"/>
    </row>
    <row r="52" spans="1:24" s="17" customFormat="1" ht="11.25" x14ac:dyDescent="0.15">
      <c r="A52" s="113" t="s">
        <v>100</v>
      </c>
      <c r="B52" s="22" t="s">
        <v>25</v>
      </c>
      <c r="C52" s="151"/>
      <c r="D52" s="151"/>
      <c r="E52" s="151"/>
      <c r="F52" s="151"/>
      <c r="G52" s="152"/>
      <c r="H52" s="143"/>
      <c r="I52" s="135" t="s">
        <v>104</v>
      </c>
      <c r="J52" s="25" t="s">
        <v>49</v>
      </c>
      <c r="K52" s="9"/>
      <c r="L52" s="9"/>
      <c r="M52" s="9"/>
      <c r="N52" s="9"/>
      <c r="O52" s="27"/>
      <c r="P52" s="115"/>
    </row>
    <row r="53" spans="1:24" s="17" customFormat="1" ht="11.25" x14ac:dyDescent="0.15">
      <c r="A53" s="116" t="s">
        <v>101</v>
      </c>
      <c r="B53" s="5" t="s">
        <v>185</v>
      </c>
      <c r="C53" s="13"/>
      <c r="D53" s="13"/>
      <c r="E53" s="13"/>
      <c r="F53" s="13"/>
      <c r="G53" s="13"/>
      <c r="H53" s="142"/>
      <c r="I53" s="135" t="s">
        <v>105</v>
      </c>
      <c r="J53" s="22" t="s">
        <v>24</v>
      </c>
      <c r="K53" s="12"/>
      <c r="L53" s="12"/>
      <c r="M53" s="12"/>
      <c r="N53" s="12"/>
      <c r="O53" s="8"/>
      <c r="P53" s="114"/>
    </row>
    <row r="54" spans="1:24" s="28" customFormat="1" ht="11.25" x14ac:dyDescent="0.15">
      <c r="A54" s="116" t="s">
        <v>102</v>
      </c>
      <c r="B54" s="5" t="s">
        <v>16</v>
      </c>
      <c r="C54" s="151"/>
      <c r="D54" s="151"/>
      <c r="E54" s="151"/>
      <c r="F54" s="151"/>
      <c r="G54" s="152"/>
      <c r="H54" s="142"/>
      <c r="I54" s="135" t="s">
        <v>106</v>
      </c>
      <c r="J54" s="22" t="s">
        <v>19</v>
      </c>
      <c r="K54" s="12"/>
      <c r="L54" s="12"/>
      <c r="M54" s="12"/>
      <c r="N54" s="12"/>
      <c r="O54" s="8"/>
      <c r="P54" s="114"/>
      <c r="Q54" s="17"/>
      <c r="R54" s="17"/>
      <c r="S54" s="17"/>
      <c r="T54" s="17"/>
      <c r="U54" s="17"/>
      <c r="V54" s="17"/>
      <c r="W54" s="17"/>
      <c r="X54" s="17"/>
    </row>
    <row r="55" spans="1:24" s="28" customFormat="1" ht="11.25" x14ac:dyDescent="0.15">
      <c r="A55" s="117" t="s">
        <v>103</v>
      </c>
      <c r="B55" s="25" t="s">
        <v>164</v>
      </c>
      <c r="C55" s="37"/>
      <c r="D55" s="37"/>
      <c r="E55" s="37"/>
      <c r="F55" s="37"/>
      <c r="G55" s="152"/>
      <c r="H55" s="144"/>
      <c r="I55" s="135" t="s">
        <v>107</v>
      </c>
      <c r="J55" s="22" t="s">
        <v>27</v>
      </c>
      <c r="K55" s="24"/>
      <c r="L55" s="24"/>
      <c r="M55" s="24"/>
      <c r="N55" s="24"/>
      <c r="O55" s="20"/>
      <c r="P55" s="118"/>
      <c r="Q55" s="17"/>
      <c r="R55" s="17"/>
      <c r="S55" s="17"/>
      <c r="T55" s="17"/>
      <c r="U55" s="17"/>
      <c r="V55" s="17"/>
      <c r="W55" s="17"/>
      <c r="X55" s="17"/>
    </row>
    <row r="56" spans="1:24" s="28" customFormat="1" ht="11.25" x14ac:dyDescent="0.15">
      <c r="A56" s="116" t="s">
        <v>115</v>
      </c>
      <c r="B56" s="22" t="s">
        <v>22</v>
      </c>
      <c r="C56" s="37"/>
      <c r="D56" s="37"/>
      <c r="E56" s="37"/>
      <c r="F56" s="37"/>
      <c r="G56" s="152"/>
      <c r="H56" s="142"/>
      <c r="I56" s="135" t="s">
        <v>123</v>
      </c>
      <c r="J56" s="22" t="s">
        <v>240</v>
      </c>
      <c r="K56" s="24"/>
      <c r="L56" s="24"/>
      <c r="M56" s="24"/>
      <c r="N56" s="24"/>
      <c r="O56" s="8"/>
      <c r="P56" s="114"/>
      <c r="Q56" s="17"/>
      <c r="R56" s="17"/>
      <c r="S56" s="17"/>
      <c r="T56" s="17"/>
      <c r="U56" s="17"/>
      <c r="V56" s="17"/>
      <c r="W56" s="17"/>
      <c r="X56" s="17"/>
    </row>
    <row r="57" spans="1:24" s="17" customFormat="1" ht="11.25" x14ac:dyDescent="0.15">
      <c r="A57" s="117" t="s">
        <v>120</v>
      </c>
      <c r="B57" s="25" t="s">
        <v>165</v>
      </c>
      <c r="C57" s="37"/>
      <c r="D57" s="37"/>
      <c r="E57" s="37"/>
      <c r="F57" s="37"/>
      <c r="G57" s="21"/>
      <c r="H57" s="153"/>
      <c r="I57" s="136" t="s">
        <v>124</v>
      </c>
      <c r="J57" s="22" t="s">
        <v>17</v>
      </c>
      <c r="K57" s="24"/>
      <c r="L57" s="24"/>
      <c r="M57" s="24"/>
      <c r="N57" s="24"/>
      <c r="O57" s="8"/>
      <c r="P57" s="118"/>
      <c r="Q57" s="28"/>
      <c r="R57" s="28"/>
      <c r="S57" s="28"/>
      <c r="T57" s="28"/>
      <c r="U57" s="28"/>
      <c r="V57" s="28"/>
      <c r="W57" s="28"/>
      <c r="X57" s="28"/>
    </row>
    <row r="58" spans="1:24" s="17" customFormat="1" ht="11.25" x14ac:dyDescent="0.15">
      <c r="A58" s="117" t="s">
        <v>121</v>
      </c>
      <c r="B58" s="25" t="s">
        <v>50</v>
      </c>
      <c r="C58" s="13"/>
      <c r="D58" s="13"/>
      <c r="E58" s="13"/>
      <c r="F58" s="13"/>
      <c r="G58" s="152"/>
      <c r="H58" s="153"/>
      <c r="I58" s="136" t="s">
        <v>125</v>
      </c>
      <c r="J58" s="22" t="s">
        <v>18</v>
      </c>
      <c r="K58" s="24"/>
      <c r="L58" s="24"/>
      <c r="M58" s="24"/>
      <c r="N58" s="24"/>
      <c r="O58" s="8"/>
      <c r="P58" s="118"/>
    </row>
    <row r="59" spans="1:24" s="17" customFormat="1" ht="11.25" x14ac:dyDescent="0.15">
      <c r="A59" s="117" t="s">
        <v>122</v>
      </c>
      <c r="B59" s="22" t="s">
        <v>30</v>
      </c>
      <c r="C59" s="13"/>
      <c r="D59" s="13"/>
      <c r="E59" s="13"/>
      <c r="F59" s="13"/>
      <c r="G59" s="152"/>
      <c r="H59" s="153"/>
      <c r="I59" s="135" t="s">
        <v>126</v>
      </c>
      <c r="J59" s="22" t="s">
        <v>26</v>
      </c>
      <c r="K59" s="26"/>
      <c r="L59" s="26"/>
      <c r="M59" s="26"/>
      <c r="N59" s="26"/>
      <c r="O59" s="8"/>
      <c r="P59" s="118"/>
    </row>
    <row r="60" spans="1:24" s="17" customFormat="1" ht="11.25" x14ac:dyDescent="0.15">
      <c r="A60" s="117" t="s">
        <v>108</v>
      </c>
      <c r="B60" s="22" t="s">
        <v>29</v>
      </c>
      <c r="C60" s="37"/>
      <c r="D60" s="37"/>
      <c r="E60" s="37"/>
      <c r="F60" s="37"/>
      <c r="G60" s="46"/>
      <c r="H60" s="153"/>
      <c r="I60" s="135" t="s">
        <v>147</v>
      </c>
      <c r="J60" s="22" t="s">
        <v>146</v>
      </c>
      <c r="K60" s="9"/>
      <c r="L60" s="9"/>
      <c r="M60" s="9"/>
      <c r="N60" s="9"/>
      <c r="O60" s="20"/>
      <c r="P60" s="118"/>
    </row>
    <row r="61" spans="1:24" s="17" customFormat="1" ht="12" thickBot="1" x14ac:dyDescent="0.2">
      <c r="A61" s="119" t="s">
        <v>186</v>
      </c>
      <c r="B61" s="120" t="s">
        <v>187</v>
      </c>
      <c r="C61" s="146"/>
      <c r="D61" s="146"/>
      <c r="E61" s="146"/>
      <c r="F61" s="146"/>
      <c r="G61" s="154"/>
      <c r="H61" s="147"/>
      <c r="I61" s="137" t="s">
        <v>183</v>
      </c>
      <c r="J61" s="121" t="s">
        <v>184</v>
      </c>
      <c r="K61" s="122"/>
      <c r="L61" s="122"/>
      <c r="M61" s="122"/>
      <c r="N61" s="122"/>
      <c r="O61" s="123"/>
      <c r="P61" s="124"/>
    </row>
    <row r="62" spans="1:24" s="4" customFormat="1" ht="12" thickBot="1" x14ac:dyDescent="0.2">
      <c r="A62" s="138"/>
      <c r="B62" s="169"/>
      <c r="C62" s="170"/>
      <c r="D62" s="170"/>
      <c r="E62" s="170"/>
      <c r="F62" s="170"/>
      <c r="G62" s="171"/>
      <c r="H62" s="172"/>
      <c r="I62" s="173"/>
      <c r="J62" s="173"/>
      <c r="K62" s="174"/>
      <c r="L62" s="174"/>
      <c r="M62" s="174"/>
      <c r="N62" s="174"/>
      <c r="O62" s="175"/>
      <c r="P62" s="176"/>
      <c r="Q62" s="17"/>
      <c r="R62" s="17"/>
      <c r="S62" s="17"/>
      <c r="T62" s="17"/>
      <c r="U62" s="17"/>
      <c r="V62" s="17"/>
      <c r="W62" s="17"/>
      <c r="X62" s="17"/>
    </row>
    <row r="63" spans="1:24" s="4" customFormat="1" ht="12" thickBot="1" x14ac:dyDescent="0.2">
      <c r="A63" s="157"/>
      <c r="B63" s="132" t="s">
        <v>235</v>
      </c>
      <c r="C63" s="177">
        <v>2</v>
      </c>
      <c r="D63" s="177">
        <v>0</v>
      </c>
      <c r="E63" s="177">
        <v>0</v>
      </c>
      <c r="F63" s="177">
        <v>2</v>
      </c>
      <c r="G63" s="178">
        <v>3</v>
      </c>
      <c r="H63" s="148"/>
      <c r="I63" s="181"/>
      <c r="J63" s="132" t="s">
        <v>239</v>
      </c>
      <c r="K63" s="177">
        <v>2</v>
      </c>
      <c r="L63" s="177">
        <v>0</v>
      </c>
      <c r="M63" s="177">
        <v>0</v>
      </c>
      <c r="N63" s="177">
        <v>2</v>
      </c>
      <c r="O63" s="179">
        <v>3</v>
      </c>
      <c r="P63" s="180"/>
    </row>
    <row r="64" spans="1:24" s="4" customFormat="1" ht="11.25" x14ac:dyDescent="0.15">
      <c r="A64" s="158" t="s">
        <v>109</v>
      </c>
      <c r="B64" s="109" t="s">
        <v>173</v>
      </c>
      <c r="C64" s="159"/>
      <c r="D64" s="159"/>
      <c r="E64" s="159"/>
      <c r="F64" s="159"/>
      <c r="G64" s="160"/>
      <c r="H64" s="149"/>
      <c r="I64" s="182" t="s">
        <v>175</v>
      </c>
      <c r="J64" s="105" t="s">
        <v>163</v>
      </c>
      <c r="K64" s="159"/>
      <c r="L64" s="159"/>
      <c r="M64" s="159"/>
      <c r="N64" s="159"/>
      <c r="O64" s="161"/>
      <c r="P64" s="162"/>
    </row>
    <row r="65" spans="1:24" s="4" customFormat="1" ht="11.25" x14ac:dyDescent="0.15">
      <c r="A65" s="163" t="s">
        <v>110</v>
      </c>
      <c r="B65" s="25" t="s">
        <v>31</v>
      </c>
      <c r="C65" s="38"/>
      <c r="D65" s="38"/>
      <c r="E65" s="38"/>
      <c r="F65" s="38"/>
      <c r="G65" s="38"/>
      <c r="H65" s="98"/>
      <c r="I65" s="183" t="s">
        <v>127</v>
      </c>
      <c r="J65" s="22" t="s">
        <v>161</v>
      </c>
      <c r="K65" s="11"/>
      <c r="L65" s="11"/>
      <c r="M65" s="11"/>
      <c r="N65" s="11"/>
      <c r="O65" s="20"/>
      <c r="P65" s="118"/>
    </row>
    <row r="66" spans="1:24" s="4" customFormat="1" ht="11.25" x14ac:dyDescent="0.15">
      <c r="A66" s="164" t="s">
        <v>111</v>
      </c>
      <c r="B66" s="24" t="s">
        <v>46</v>
      </c>
      <c r="C66" s="6"/>
      <c r="D66" s="6"/>
      <c r="E66" s="6"/>
      <c r="F66" s="6"/>
      <c r="G66" s="23"/>
      <c r="H66" s="145"/>
      <c r="I66" s="184" t="s">
        <v>128</v>
      </c>
      <c r="J66" s="25" t="s">
        <v>162</v>
      </c>
      <c r="K66" s="6"/>
      <c r="L66" s="6"/>
      <c r="M66" s="6"/>
      <c r="N66" s="6"/>
      <c r="O66" s="8"/>
      <c r="P66" s="118"/>
    </row>
    <row r="67" spans="1:24" s="4" customFormat="1" ht="11.25" x14ac:dyDescent="0.15">
      <c r="A67" s="165" t="s">
        <v>112</v>
      </c>
      <c r="B67" s="24" t="s">
        <v>59</v>
      </c>
      <c r="C67" s="6"/>
      <c r="D67" s="6"/>
      <c r="E67" s="6"/>
      <c r="F67" s="6"/>
      <c r="G67" s="23"/>
      <c r="H67" s="145"/>
      <c r="I67" s="185" t="s">
        <v>129</v>
      </c>
      <c r="J67" s="24" t="s">
        <v>33</v>
      </c>
      <c r="K67" s="6"/>
      <c r="L67" s="6"/>
      <c r="M67" s="6"/>
      <c r="N67" s="6"/>
      <c r="O67" s="27"/>
      <c r="P67" s="118"/>
    </row>
    <row r="68" spans="1:24" s="4" customFormat="1" ht="11.25" x14ac:dyDescent="0.15">
      <c r="A68" s="164" t="s">
        <v>113</v>
      </c>
      <c r="B68" s="24" t="s">
        <v>160</v>
      </c>
      <c r="C68" s="6"/>
      <c r="D68" s="6"/>
      <c r="E68" s="6"/>
      <c r="F68" s="6"/>
      <c r="G68" s="23"/>
      <c r="H68" s="145"/>
      <c r="I68" s="184" t="s">
        <v>130</v>
      </c>
      <c r="J68" s="29" t="s">
        <v>37</v>
      </c>
      <c r="K68" s="6"/>
      <c r="L68" s="6"/>
      <c r="M68" s="6"/>
      <c r="N68" s="6"/>
      <c r="O68" s="8"/>
      <c r="P68" s="118"/>
    </row>
    <row r="69" spans="1:24" s="4" customFormat="1" ht="11.25" x14ac:dyDescent="0.15">
      <c r="A69" s="116" t="s">
        <v>114</v>
      </c>
      <c r="B69" s="22" t="s">
        <v>159</v>
      </c>
      <c r="C69" s="155"/>
      <c r="D69" s="155"/>
      <c r="E69" s="155"/>
      <c r="F69" s="6"/>
      <c r="G69" s="23"/>
      <c r="H69" s="145"/>
      <c r="I69" s="136" t="s">
        <v>131</v>
      </c>
      <c r="J69" s="22" t="s">
        <v>21</v>
      </c>
      <c r="K69" s="6"/>
      <c r="L69" s="6"/>
      <c r="M69" s="6"/>
      <c r="N69" s="6"/>
      <c r="O69" s="8"/>
      <c r="P69" s="114"/>
    </row>
    <row r="70" spans="1:24" s="4" customFormat="1" ht="11.25" x14ac:dyDescent="0.15">
      <c r="A70" s="116" t="s">
        <v>117</v>
      </c>
      <c r="B70" s="22" t="s">
        <v>32</v>
      </c>
      <c r="C70" s="155"/>
      <c r="D70" s="155"/>
      <c r="E70" s="155"/>
      <c r="F70" s="155"/>
      <c r="G70" s="23"/>
      <c r="H70" s="145"/>
      <c r="I70" s="136" t="s">
        <v>133</v>
      </c>
      <c r="J70" s="22" t="s">
        <v>154</v>
      </c>
      <c r="K70" s="6"/>
      <c r="L70" s="6"/>
      <c r="M70" s="6"/>
      <c r="N70" s="6"/>
      <c r="O70" s="8"/>
      <c r="P70" s="114"/>
    </row>
    <row r="71" spans="1:24" s="4" customFormat="1" ht="11.25" x14ac:dyDescent="0.15">
      <c r="A71" s="163" t="s">
        <v>116</v>
      </c>
      <c r="B71" s="22" t="s">
        <v>153</v>
      </c>
      <c r="C71" s="155"/>
      <c r="D71" s="155"/>
      <c r="E71" s="155"/>
      <c r="F71" s="155"/>
      <c r="G71" s="155"/>
      <c r="H71" s="187"/>
      <c r="I71" s="183" t="s">
        <v>132</v>
      </c>
      <c r="J71" s="22" t="s">
        <v>47</v>
      </c>
      <c r="K71" s="6"/>
      <c r="L71" s="6"/>
      <c r="M71" s="6"/>
      <c r="N71" s="6"/>
      <c r="O71" s="8"/>
      <c r="P71" s="118"/>
    </row>
    <row r="72" spans="1:24" s="4" customFormat="1" ht="11.25" x14ac:dyDescent="0.15">
      <c r="A72" s="117" t="s">
        <v>118</v>
      </c>
      <c r="B72" s="25" t="s">
        <v>48</v>
      </c>
      <c r="C72" s="155"/>
      <c r="D72" s="155"/>
      <c r="E72" s="155"/>
      <c r="F72" s="155"/>
      <c r="G72" s="155"/>
      <c r="H72" s="187"/>
      <c r="I72" s="135" t="s">
        <v>134</v>
      </c>
      <c r="J72" s="22" t="s">
        <v>155</v>
      </c>
      <c r="K72" s="6"/>
      <c r="L72" s="6"/>
      <c r="M72" s="6"/>
      <c r="N72" s="6"/>
      <c r="O72" s="8"/>
      <c r="P72" s="118"/>
    </row>
    <row r="73" spans="1:24" s="4" customFormat="1" ht="11.25" x14ac:dyDescent="0.15">
      <c r="A73" s="163" t="s">
        <v>119</v>
      </c>
      <c r="B73" s="25" t="s">
        <v>158</v>
      </c>
      <c r="C73" s="155"/>
      <c r="D73" s="155"/>
      <c r="E73" s="155"/>
      <c r="F73" s="155"/>
      <c r="G73" s="156"/>
      <c r="H73" s="187"/>
      <c r="I73" s="183" t="s">
        <v>135</v>
      </c>
      <c r="J73" s="25" t="s">
        <v>156</v>
      </c>
      <c r="K73" s="6"/>
      <c r="L73" s="6"/>
      <c r="M73" s="6"/>
      <c r="N73" s="6"/>
      <c r="O73" s="8"/>
      <c r="P73" s="118"/>
    </row>
    <row r="74" spans="1:24" s="17" customFormat="1" ht="11.25" x14ac:dyDescent="0.15">
      <c r="A74" s="116" t="s">
        <v>136</v>
      </c>
      <c r="B74" s="24" t="s">
        <v>151</v>
      </c>
      <c r="C74" s="155"/>
      <c r="D74" s="155"/>
      <c r="E74" s="155"/>
      <c r="F74" s="155"/>
      <c r="G74" s="155"/>
      <c r="H74" s="187"/>
      <c r="I74" s="136" t="s">
        <v>141</v>
      </c>
      <c r="J74" s="22" t="s">
        <v>157</v>
      </c>
      <c r="K74" s="11"/>
      <c r="L74" s="11"/>
      <c r="M74" s="11"/>
      <c r="N74" s="11"/>
      <c r="O74" s="8"/>
      <c r="P74" s="114"/>
      <c r="Q74" s="4"/>
      <c r="R74" s="4"/>
      <c r="S74" s="4"/>
      <c r="T74" s="4"/>
      <c r="U74" s="4"/>
      <c r="V74" s="4"/>
      <c r="W74" s="4"/>
      <c r="X74" s="4"/>
    </row>
    <row r="75" spans="1:24" s="4" customFormat="1" ht="11.25" x14ac:dyDescent="0.15">
      <c r="A75" s="116" t="s">
        <v>137</v>
      </c>
      <c r="B75" s="24" t="s">
        <v>149</v>
      </c>
      <c r="C75" s="155"/>
      <c r="D75" s="155"/>
      <c r="E75" s="155"/>
      <c r="F75" s="155"/>
      <c r="G75" s="155"/>
      <c r="H75" s="187"/>
      <c r="I75" s="136" t="s">
        <v>142</v>
      </c>
      <c r="J75" s="22" t="s">
        <v>20</v>
      </c>
      <c r="K75" s="11"/>
      <c r="L75" s="11"/>
      <c r="M75" s="11"/>
      <c r="N75" s="11"/>
      <c r="O75" s="20"/>
      <c r="P75" s="118"/>
      <c r="Q75" s="17"/>
      <c r="R75" s="17"/>
      <c r="S75" s="17"/>
      <c r="T75" s="17"/>
      <c r="U75" s="17"/>
      <c r="V75" s="17"/>
      <c r="W75" s="17"/>
      <c r="X75" s="17"/>
    </row>
    <row r="76" spans="1:24" s="4" customFormat="1" ht="11.25" x14ac:dyDescent="0.15">
      <c r="A76" s="116" t="s">
        <v>138</v>
      </c>
      <c r="B76" s="24" t="s">
        <v>36</v>
      </c>
      <c r="C76" s="38"/>
      <c r="D76" s="38"/>
      <c r="E76" s="38"/>
      <c r="F76" s="155"/>
      <c r="G76" s="155"/>
      <c r="H76" s="187"/>
      <c r="I76" s="136" t="s">
        <v>143</v>
      </c>
      <c r="J76" s="11" t="s">
        <v>58</v>
      </c>
      <c r="K76" s="24"/>
      <c r="L76" s="24"/>
      <c r="M76" s="24"/>
      <c r="N76" s="24"/>
      <c r="O76" s="15"/>
      <c r="P76" s="114"/>
    </row>
    <row r="77" spans="1:24" s="4" customFormat="1" ht="11.25" x14ac:dyDescent="0.15">
      <c r="A77" s="116" t="s">
        <v>139</v>
      </c>
      <c r="B77" s="11" t="s">
        <v>152</v>
      </c>
      <c r="C77" s="38"/>
      <c r="D77" s="38"/>
      <c r="E77" s="38"/>
      <c r="F77" s="38"/>
      <c r="G77" s="155"/>
      <c r="H77" s="187"/>
      <c r="I77" s="136" t="s">
        <v>144</v>
      </c>
      <c r="J77" s="11" t="s">
        <v>251</v>
      </c>
      <c r="K77" s="11"/>
      <c r="L77" s="11"/>
      <c r="M77" s="11"/>
      <c r="N77" s="11"/>
      <c r="O77" s="8"/>
      <c r="P77" s="114"/>
    </row>
    <row r="78" spans="1:24" s="4" customFormat="1" ht="12" thickBot="1" x14ac:dyDescent="0.2">
      <c r="A78" s="166" t="s">
        <v>140</v>
      </c>
      <c r="B78" s="61" t="s">
        <v>61</v>
      </c>
      <c r="C78" s="59"/>
      <c r="D78" s="59"/>
      <c r="E78" s="59"/>
      <c r="F78" s="59"/>
      <c r="G78" s="59"/>
      <c r="H78" s="94"/>
      <c r="I78" s="186" t="s">
        <v>145</v>
      </c>
      <c r="J78" s="61" t="s">
        <v>63</v>
      </c>
      <c r="K78" s="61"/>
      <c r="L78" s="61"/>
      <c r="M78" s="61"/>
      <c r="N78" s="61"/>
      <c r="O78" s="167"/>
      <c r="P78" s="168"/>
    </row>
    <row r="79" spans="1:24" s="4" customFormat="1" ht="12" thickBot="1" x14ac:dyDescent="0.2">
      <c r="A79" s="197"/>
      <c r="B79" s="197"/>
      <c r="C79" s="198"/>
      <c r="D79" s="198"/>
      <c r="E79" s="198"/>
      <c r="F79" s="198"/>
      <c r="G79" s="199"/>
      <c r="H79" s="199"/>
      <c r="I79" s="197"/>
      <c r="J79" s="197"/>
      <c r="K79" s="197"/>
      <c r="L79" s="197"/>
      <c r="M79" s="197"/>
      <c r="N79" s="197"/>
      <c r="O79" s="200"/>
      <c r="P79" s="201"/>
    </row>
    <row r="80" spans="1:24" s="4" customFormat="1" ht="12" thickBot="1" x14ac:dyDescent="0.2">
      <c r="A80" s="204"/>
      <c r="B80" s="202" t="s">
        <v>224</v>
      </c>
      <c r="C80" s="177">
        <v>2</v>
      </c>
      <c r="D80" s="177">
        <v>0</v>
      </c>
      <c r="E80" s="177">
        <v>0</v>
      </c>
      <c r="F80" s="177">
        <v>2</v>
      </c>
      <c r="G80" s="177">
        <v>2</v>
      </c>
      <c r="H80" s="205"/>
      <c r="I80" s="204"/>
      <c r="J80" s="202" t="s">
        <v>227</v>
      </c>
      <c r="K80" s="177">
        <v>2</v>
      </c>
      <c r="L80" s="177">
        <v>0</v>
      </c>
      <c r="M80" s="177">
        <v>0</v>
      </c>
      <c r="N80" s="177">
        <v>2</v>
      </c>
      <c r="O80" s="129">
        <v>2</v>
      </c>
      <c r="P80" s="203"/>
    </row>
    <row r="81" spans="1:17" s="4" customFormat="1" ht="11.25" x14ac:dyDescent="0.15">
      <c r="A81" s="188" t="s">
        <v>176</v>
      </c>
      <c r="B81" s="110" t="s">
        <v>177</v>
      </c>
      <c r="C81" s="159"/>
      <c r="D81" s="159"/>
      <c r="E81" s="159"/>
      <c r="F81" s="159"/>
      <c r="G81" s="107"/>
      <c r="H81" s="189"/>
      <c r="I81" s="109" t="s">
        <v>172</v>
      </c>
      <c r="J81" s="109" t="s">
        <v>249</v>
      </c>
      <c r="K81" s="108"/>
      <c r="L81" s="108"/>
      <c r="M81" s="108"/>
      <c r="N81" s="108"/>
      <c r="O81" s="190"/>
      <c r="P81" s="191"/>
    </row>
    <row r="82" spans="1:17" s="4" customFormat="1" ht="11.25" x14ac:dyDescent="0.15">
      <c r="A82" s="52" t="s">
        <v>178</v>
      </c>
      <c r="B82" s="5" t="s">
        <v>34</v>
      </c>
      <c r="C82" s="6"/>
      <c r="D82" s="6"/>
      <c r="E82" s="6"/>
      <c r="F82" s="6"/>
      <c r="G82" s="11"/>
      <c r="H82" s="11"/>
      <c r="I82" s="25" t="s">
        <v>171</v>
      </c>
      <c r="J82" s="5" t="s">
        <v>167</v>
      </c>
      <c r="K82" s="6"/>
      <c r="L82" s="6"/>
      <c r="M82" s="6"/>
      <c r="N82" s="6"/>
      <c r="O82" s="8"/>
      <c r="P82" s="114"/>
    </row>
    <row r="83" spans="1:17" s="4" customFormat="1" ht="11.25" x14ac:dyDescent="0.15">
      <c r="A83" s="52" t="s">
        <v>170</v>
      </c>
      <c r="B83" s="5" t="s">
        <v>23</v>
      </c>
      <c r="C83" s="6"/>
      <c r="D83" s="6"/>
      <c r="E83" s="6"/>
      <c r="F83" s="6"/>
      <c r="G83" s="11"/>
      <c r="H83" s="30"/>
      <c r="I83" s="25" t="s">
        <v>174</v>
      </c>
      <c r="J83" s="24" t="s">
        <v>166</v>
      </c>
      <c r="K83" s="11"/>
      <c r="L83" s="11"/>
      <c r="M83" s="11"/>
      <c r="N83" s="11"/>
      <c r="O83" s="8"/>
      <c r="P83" s="114"/>
    </row>
    <row r="84" spans="1:17" ht="15" thickBot="1" x14ac:dyDescent="0.25">
      <c r="A84" s="192" t="s">
        <v>241</v>
      </c>
      <c r="B84" s="193" t="s">
        <v>199</v>
      </c>
      <c r="C84" s="194"/>
      <c r="D84" s="194"/>
      <c r="E84" s="194"/>
      <c r="F84" s="194"/>
      <c r="G84" s="195"/>
      <c r="H84" s="193"/>
      <c r="I84" s="61" t="s">
        <v>242</v>
      </c>
      <c r="J84" s="122" t="s">
        <v>209</v>
      </c>
      <c r="K84" s="194"/>
      <c r="L84" s="194"/>
      <c r="M84" s="194"/>
      <c r="N84" s="194"/>
      <c r="O84" s="123"/>
      <c r="P84" s="196"/>
    </row>
    <row r="85" spans="1:17" ht="15" thickBot="1" x14ac:dyDescent="0.25">
      <c r="A85" s="214"/>
      <c r="B85" s="211" t="s">
        <v>243</v>
      </c>
      <c r="C85" s="212">
        <f>C13+K13+C25+K25+C36+K36+C47+K47</f>
        <v>138</v>
      </c>
      <c r="D85" s="212">
        <f>D13+L13+D25+L25+D36+L36+D47+L47</f>
        <v>20</v>
      </c>
      <c r="E85" s="212">
        <f>E13+M13+E25+M25+E36+M36+E47+M47</f>
        <v>10</v>
      </c>
      <c r="F85" s="212">
        <f>F13+N13+F25+N25+F36+N36+F47+N47</f>
        <v>151</v>
      </c>
      <c r="G85" s="213">
        <f>G13+O13+G25+O25+G36+O36+G47+O47</f>
        <v>240</v>
      </c>
      <c r="H85" s="215"/>
      <c r="I85" s="216"/>
      <c r="J85" s="216"/>
      <c r="K85" s="216"/>
      <c r="L85" s="216"/>
      <c r="M85" s="216"/>
      <c r="N85" s="216"/>
      <c r="O85" s="200"/>
      <c r="P85" s="200"/>
    </row>
    <row r="86" spans="1:17" ht="15" thickBot="1" x14ac:dyDescent="0.25">
      <c r="A86" s="1"/>
      <c r="B86" s="209"/>
      <c r="C86" s="210"/>
      <c r="D86" s="210"/>
      <c r="E86" s="210"/>
      <c r="F86" s="210"/>
      <c r="G86" s="210"/>
      <c r="H86" s="1"/>
      <c r="I86" s="1"/>
      <c r="J86" s="1"/>
      <c r="K86" s="1"/>
      <c r="L86" s="1"/>
      <c r="M86" s="1"/>
      <c r="N86" s="1"/>
      <c r="O86" s="2"/>
      <c r="P86" s="2"/>
    </row>
    <row r="87" spans="1:17" ht="45" customHeight="1" x14ac:dyDescent="0.2">
      <c r="A87" s="206" t="s">
        <v>244</v>
      </c>
      <c r="B87" s="230" t="s">
        <v>319</v>
      </c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0"/>
      <c r="P87" s="231"/>
    </row>
    <row r="88" spans="1:17" x14ac:dyDescent="0.2">
      <c r="A88" s="207" t="s">
        <v>245</v>
      </c>
      <c r="B88" s="232" t="s">
        <v>246</v>
      </c>
      <c r="C88" s="232"/>
      <c r="D88" s="232"/>
      <c r="E88" s="232"/>
      <c r="F88" s="232"/>
      <c r="G88" s="232"/>
      <c r="H88" s="232"/>
      <c r="I88" s="232"/>
      <c r="J88" s="232"/>
      <c r="K88" s="232"/>
      <c r="L88" s="232"/>
      <c r="M88" s="232"/>
      <c r="N88" s="232"/>
      <c r="O88" s="232"/>
      <c r="P88" s="233"/>
    </row>
    <row r="89" spans="1:17" ht="15.75" customHeight="1" thickBot="1" x14ac:dyDescent="0.25">
      <c r="A89" s="208" t="s">
        <v>247</v>
      </c>
      <c r="B89" s="234" t="s">
        <v>248</v>
      </c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5"/>
    </row>
    <row r="90" spans="1:17" ht="15.75" customHeight="1" thickBot="1" x14ac:dyDescent="0.3">
      <c r="A90" s="218"/>
      <c r="B90" s="217"/>
      <c r="C90" s="217"/>
      <c r="D90" s="217"/>
      <c r="E90" s="217"/>
      <c r="F90" s="217"/>
      <c r="G90" s="217"/>
      <c r="H90" s="217"/>
      <c r="I90"/>
      <c r="J90"/>
      <c r="K90"/>
      <c r="L90"/>
      <c r="M90"/>
      <c r="N90"/>
      <c r="O90"/>
      <c r="P90"/>
    </row>
    <row r="91" spans="1:17" ht="15" x14ac:dyDescent="0.25">
      <c r="A91" s="224" t="s">
        <v>294</v>
      </c>
      <c r="B91" s="219" t="s">
        <v>297</v>
      </c>
      <c r="C91" s="225" t="s">
        <v>3</v>
      </c>
      <c r="D91" s="225" t="s">
        <v>299</v>
      </c>
      <c r="E91" s="225" t="s">
        <v>5</v>
      </c>
      <c r="F91" s="225" t="s">
        <v>296</v>
      </c>
      <c r="G91" s="226" t="s">
        <v>295</v>
      </c>
      <c r="H91"/>
      <c r="I91"/>
      <c r="J91"/>
      <c r="K91"/>
      <c r="L91"/>
      <c r="M91"/>
      <c r="N91"/>
      <c r="O91"/>
      <c r="P91"/>
      <c r="Q91"/>
    </row>
    <row r="92" spans="1:17" ht="15" x14ac:dyDescent="0.25">
      <c r="A92" s="52" t="s">
        <v>290</v>
      </c>
      <c r="B92" s="5" t="s">
        <v>291</v>
      </c>
      <c r="C92" s="6">
        <v>3</v>
      </c>
      <c r="D92" s="6">
        <v>0</v>
      </c>
      <c r="E92" s="6">
        <v>0</v>
      </c>
      <c r="F92" s="6">
        <f t="shared" ref="F92:F97" si="8">IF(ISBLANK(A92),"",ROUNDUP((C92+(D92+E92)/2),0))</f>
        <v>3</v>
      </c>
      <c r="G92" s="53">
        <v>5</v>
      </c>
      <c r="H92"/>
      <c r="I92"/>
      <c r="J92"/>
      <c r="K92"/>
      <c r="L92"/>
      <c r="M92"/>
      <c r="N92"/>
      <c r="O92"/>
      <c r="P92"/>
      <c r="Q92"/>
    </row>
    <row r="93" spans="1:17" ht="15" x14ac:dyDescent="0.25">
      <c r="A93" s="117" t="s">
        <v>253</v>
      </c>
      <c r="B93" s="22" t="s">
        <v>254</v>
      </c>
      <c r="C93" s="6">
        <v>2</v>
      </c>
      <c r="D93" s="6">
        <v>2</v>
      </c>
      <c r="E93" s="6">
        <v>0</v>
      </c>
      <c r="F93" s="6">
        <f t="shared" si="8"/>
        <v>3</v>
      </c>
      <c r="G93" s="53">
        <v>4</v>
      </c>
      <c r="H93"/>
      <c r="I93"/>
      <c r="J93"/>
      <c r="K93"/>
      <c r="L93"/>
      <c r="M93"/>
      <c r="N93"/>
      <c r="O93"/>
      <c r="P93"/>
      <c r="Q93"/>
    </row>
    <row r="94" spans="1:17" ht="15" x14ac:dyDescent="0.25">
      <c r="A94" s="117" t="s">
        <v>285</v>
      </c>
      <c r="B94" s="22" t="s">
        <v>284</v>
      </c>
      <c r="C94" s="6">
        <v>3</v>
      </c>
      <c r="D94" s="6">
        <v>0</v>
      </c>
      <c r="E94" s="6">
        <v>0</v>
      </c>
      <c r="F94" s="6">
        <f t="shared" si="8"/>
        <v>3</v>
      </c>
      <c r="G94" s="221">
        <v>5</v>
      </c>
      <c r="H94"/>
      <c r="I94"/>
      <c r="J94"/>
      <c r="K94"/>
      <c r="L94"/>
      <c r="M94"/>
      <c r="N94"/>
      <c r="O94"/>
      <c r="P94"/>
      <c r="Q94"/>
    </row>
    <row r="95" spans="1:17" ht="15" x14ac:dyDescent="0.25">
      <c r="A95" s="117" t="s">
        <v>255</v>
      </c>
      <c r="B95" s="22" t="s">
        <v>257</v>
      </c>
      <c r="C95" s="6">
        <v>3</v>
      </c>
      <c r="D95" s="6">
        <v>0</v>
      </c>
      <c r="E95" s="6">
        <v>0</v>
      </c>
      <c r="F95" s="6">
        <f t="shared" si="8"/>
        <v>3</v>
      </c>
      <c r="G95" s="221">
        <v>5</v>
      </c>
      <c r="H95"/>
      <c r="I95"/>
      <c r="J95"/>
      <c r="K95"/>
      <c r="L95"/>
      <c r="M95"/>
      <c r="N95"/>
      <c r="O95"/>
      <c r="P95"/>
      <c r="Q95"/>
    </row>
    <row r="96" spans="1:17" ht="15" x14ac:dyDescent="0.25">
      <c r="A96" s="116" t="s">
        <v>252</v>
      </c>
      <c r="B96" s="5" t="s">
        <v>259</v>
      </c>
      <c r="C96" s="6">
        <v>3</v>
      </c>
      <c r="D96" s="6">
        <v>0</v>
      </c>
      <c r="E96" s="6">
        <v>0</v>
      </c>
      <c r="F96" s="6">
        <f t="shared" si="8"/>
        <v>3</v>
      </c>
      <c r="G96" s="220">
        <v>4</v>
      </c>
      <c r="H96"/>
      <c r="I96"/>
      <c r="J96"/>
      <c r="K96"/>
      <c r="L96"/>
      <c r="M96"/>
      <c r="N96"/>
      <c r="O96"/>
      <c r="P96"/>
      <c r="Q96"/>
    </row>
    <row r="97" spans="1:17" ht="15" x14ac:dyDescent="0.25">
      <c r="A97" s="116" t="s">
        <v>289</v>
      </c>
      <c r="B97" s="5" t="s">
        <v>288</v>
      </c>
      <c r="C97" s="6">
        <v>3</v>
      </c>
      <c r="D97" s="6">
        <v>0</v>
      </c>
      <c r="E97" s="6">
        <v>0</v>
      </c>
      <c r="F97" s="6">
        <f t="shared" si="8"/>
        <v>3</v>
      </c>
      <c r="G97" s="220">
        <v>4</v>
      </c>
      <c r="H97"/>
      <c r="I97"/>
      <c r="J97"/>
      <c r="K97"/>
      <c r="L97"/>
      <c r="M97"/>
      <c r="N97"/>
      <c r="O97"/>
      <c r="P97"/>
      <c r="Q97"/>
    </row>
    <row r="98" spans="1:17" ht="15" x14ac:dyDescent="0.25">
      <c r="A98" s="117" t="s">
        <v>287</v>
      </c>
      <c r="B98" s="22" t="s">
        <v>286</v>
      </c>
      <c r="C98" s="6">
        <v>3</v>
      </c>
      <c r="D98" s="6">
        <v>0</v>
      </c>
      <c r="E98" s="6">
        <v>0</v>
      </c>
      <c r="F98" s="6">
        <f>IF(ISBLANK(B98),"",ROUNDUP((C98+(D98+E98)/2),0))</f>
        <v>3</v>
      </c>
      <c r="G98" s="72">
        <v>5</v>
      </c>
      <c r="H98"/>
      <c r="I98"/>
      <c r="J98"/>
      <c r="K98"/>
      <c r="L98"/>
      <c r="M98"/>
      <c r="N98"/>
      <c r="O98"/>
      <c r="P98"/>
      <c r="Q98"/>
    </row>
    <row r="99" spans="1:17" ht="15" x14ac:dyDescent="0.25">
      <c r="A99" s="117" t="s">
        <v>256</v>
      </c>
      <c r="B99" s="22" t="s">
        <v>258</v>
      </c>
      <c r="C99" s="6">
        <v>3</v>
      </c>
      <c r="D99" s="6">
        <v>0</v>
      </c>
      <c r="E99" s="6">
        <v>0</v>
      </c>
      <c r="F99" s="6">
        <f>IF(ISBLANK(B99),"",ROUNDUP((C99+(D99+E99)/2),0))</f>
        <v>3</v>
      </c>
      <c r="G99" s="72">
        <v>5</v>
      </c>
      <c r="H99"/>
      <c r="I99"/>
      <c r="J99"/>
      <c r="K99"/>
      <c r="L99"/>
      <c r="M99"/>
      <c r="N99"/>
      <c r="O99"/>
      <c r="P99"/>
      <c r="Q99"/>
    </row>
    <row r="100" spans="1:17" ht="15" x14ac:dyDescent="0.25">
      <c r="A100" s="116" t="s">
        <v>304</v>
      </c>
      <c r="B100" s="5" t="s">
        <v>305</v>
      </c>
      <c r="C100" s="6">
        <v>3</v>
      </c>
      <c r="D100" s="6">
        <v>0</v>
      </c>
      <c r="E100" s="6">
        <v>0</v>
      </c>
      <c r="F100" s="6">
        <f>IF(ISBLANK(B100),"",ROUNDUP((C100+(D100+E100)/2),0))</f>
        <v>3</v>
      </c>
      <c r="G100" s="229">
        <v>4</v>
      </c>
      <c r="H100"/>
      <c r="I100"/>
      <c r="J100"/>
      <c r="K100"/>
      <c r="L100"/>
      <c r="M100"/>
      <c r="N100"/>
      <c r="O100"/>
      <c r="P100"/>
      <c r="Q100"/>
    </row>
    <row r="101" spans="1:17" ht="15" x14ac:dyDescent="0.25">
      <c r="A101" s="116" t="s">
        <v>308</v>
      </c>
      <c r="B101" s="22" t="s">
        <v>309</v>
      </c>
      <c r="C101" s="6">
        <v>3</v>
      </c>
      <c r="D101" s="6">
        <v>0</v>
      </c>
      <c r="E101" s="6">
        <v>0</v>
      </c>
      <c r="F101" s="6">
        <f>IF(ISBLANK(B101),"",ROUNDUP((C101+(D101+E101)/2),0))</f>
        <v>3</v>
      </c>
      <c r="G101" s="72">
        <v>5</v>
      </c>
      <c r="H101"/>
      <c r="I101"/>
      <c r="J101"/>
      <c r="K101"/>
      <c r="L101"/>
      <c r="M101"/>
      <c r="N101"/>
      <c r="O101"/>
      <c r="P101"/>
      <c r="Q101"/>
    </row>
    <row r="102" spans="1:17" ht="15" x14ac:dyDescent="0.25">
      <c r="A102" s="116" t="s">
        <v>310</v>
      </c>
      <c r="B102" s="22" t="s">
        <v>311</v>
      </c>
      <c r="C102" s="6">
        <v>3</v>
      </c>
      <c r="D102" s="6">
        <v>0</v>
      </c>
      <c r="E102" s="6">
        <v>0</v>
      </c>
      <c r="F102" s="6">
        <f>IF(ISBLANK(B102),"",ROUNDUP((C102+(D102+E102)/2),0))</f>
        <v>3</v>
      </c>
      <c r="G102" s="72">
        <v>5</v>
      </c>
      <c r="H102"/>
      <c r="I102"/>
      <c r="J102"/>
      <c r="K102"/>
      <c r="L102"/>
      <c r="M102"/>
      <c r="N102"/>
      <c r="O102"/>
      <c r="P102"/>
      <c r="Q102"/>
    </row>
    <row r="103" spans="1:17" ht="15" x14ac:dyDescent="0.25">
      <c r="A103" s="117" t="s">
        <v>269</v>
      </c>
      <c r="B103" s="22" t="s">
        <v>270</v>
      </c>
      <c r="C103" s="6">
        <v>2</v>
      </c>
      <c r="D103" s="6">
        <v>0</v>
      </c>
      <c r="E103" s="6">
        <v>0</v>
      </c>
      <c r="F103" s="6">
        <v>2</v>
      </c>
      <c r="G103" s="222">
        <v>3</v>
      </c>
      <c r="H103"/>
      <c r="I103"/>
      <c r="J103"/>
      <c r="K103"/>
      <c r="L103"/>
      <c r="M103"/>
      <c r="N103"/>
      <c r="O103"/>
      <c r="P103"/>
      <c r="Q103"/>
    </row>
    <row r="104" spans="1:17" ht="15" x14ac:dyDescent="0.25">
      <c r="A104" s="117" t="s">
        <v>271</v>
      </c>
      <c r="B104" s="22" t="s">
        <v>272</v>
      </c>
      <c r="C104" s="6">
        <v>2</v>
      </c>
      <c r="D104" s="6">
        <v>0</v>
      </c>
      <c r="E104" s="6">
        <v>0</v>
      </c>
      <c r="F104" s="6">
        <v>2</v>
      </c>
      <c r="G104" s="222">
        <v>3</v>
      </c>
      <c r="H104"/>
      <c r="I104"/>
      <c r="J104"/>
      <c r="K104"/>
      <c r="L104"/>
      <c r="M104"/>
      <c r="N104"/>
      <c r="O104"/>
      <c r="P104"/>
      <c r="Q104"/>
    </row>
    <row r="105" spans="1:17" ht="15" x14ac:dyDescent="0.25">
      <c r="A105" s="117" t="s">
        <v>260</v>
      </c>
      <c r="B105" s="22" t="s">
        <v>261</v>
      </c>
      <c r="C105" s="6">
        <v>2</v>
      </c>
      <c r="D105" s="6">
        <v>0</v>
      </c>
      <c r="E105" s="6">
        <v>0</v>
      </c>
      <c r="F105" s="6">
        <v>2</v>
      </c>
      <c r="G105" s="222">
        <v>3</v>
      </c>
      <c r="H105"/>
      <c r="I105"/>
      <c r="J105"/>
      <c r="K105"/>
      <c r="L105"/>
      <c r="M105"/>
      <c r="N105"/>
      <c r="O105"/>
      <c r="P105"/>
      <c r="Q105"/>
    </row>
    <row r="106" spans="1:17" ht="15" x14ac:dyDescent="0.25">
      <c r="A106" s="117" t="s">
        <v>262</v>
      </c>
      <c r="B106" s="22" t="s">
        <v>263</v>
      </c>
      <c r="C106" s="6">
        <v>2</v>
      </c>
      <c r="D106" s="6">
        <v>0</v>
      </c>
      <c r="E106" s="6">
        <v>0</v>
      </c>
      <c r="F106" s="6">
        <v>2</v>
      </c>
      <c r="G106" s="222">
        <v>3</v>
      </c>
      <c r="H106"/>
      <c r="I106"/>
      <c r="J106"/>
      <c r="K106"/>
      <c r="L106"/>
      <c r="M106"/>
      <c r="N106"/>
      <c r="O106"/>
      <c r="P106"/>
      <c r="Q106"/>
    </row>
    <row r="107" spans="1:17" ht="15" x14ac:dyDescent="0.25">
      <c r="A107" s="117" t="s">
        <v>273</v>
      </c>
      <c r="B107" s="22" t="s">
        <v>274</v>
      </c>
      <c r="C107" s="6">
        <v>2</v>
      </c>
      <c r="D107" s="6">
        <v>0</v>
      </c>
      <c r="E107" s="6">
        <v>0</v>
      </c>
      <c r="F107" s="6">
        <v>2</v>
      </c>
      <c r="G107" s="222">
        <v>3</v>
      </c>
      <c r="H107"/>
      <c r="I107"/>
      <c r="J107"/>
      <c r="K107"/>
      <c r="L107"/>
      <c r="M107"/>
      <c r="N107"/>
      <c r="O107"/>
      <c r="P107"/>
      <c r="Q107"/>
    </row>
    <row r="108" spans="1:17" ht="15" x14ac:dyDescent="0.25">
      <c r="A108" s="117" t="s">
        <v>275</v>
      </c>
      <c r="B108" s="22" t="s">
        <v>276</v>
      </c>
      <c r="C108" s="6">
        <v>2</v>
      </c>
      <c r="D108" s="6">
        <v>0</v>
      </c>
      <c r="E108" s="6">
        <v>0</v>
      </c>
      <c r="F108" s="6">
        <v>2</v>
      </c>
      <c r="G108" s="222">
        <v>3</v>
      </c>
      <c r="H108"/>
      <c r="I108" s="31"/>
      <c r="J108" s="31"/>
      <c r="K108" s="31"/>
      <c r="L108" s="31"/>
      <c r="M108" s="31"/>
      <c r="N108" s="31"/>
      <c r="O108" s="32"/>
      <c r="P108" s="32"/>
    </row>
    <row r="109" spans="1:17" ht="15" x14ac:dyDescent="0.25">
      <c r="A109" s="117" t="s">
        <v>264</v>
      </c>
      <c r="B109" s="22" t="s">
        <v>265</v>
      </c>
      <c r="C109" s="6">
        <v>2</v>
      </c>
      <c r="D109" s="6">
        <v>0</v>
      </c>
      <c r="E109" s="6">
        <v>0</v>
      </c>
      <c r="F109" s="6">
        <v>2</v>
      </c>
      <c r="G109" s="222">
        <v>3</v>
      </c>
      <c r="H109"/>
      <c r="I109" s="31"/>
      <c r="J109" s="31"/>
      <c r="K109" s="31"/>
      <c r="L109" s="31"/>
      <c r="M109" s="31"/>
      <c r="N109" s="31"/>
      <c r="O109" s="32"/>
      <c r="P109" s="32"/>
    </row>
    <row r="110" spans="1:17" ht="15" x14ac:dyDescent="0.25">
      <c r="A110" s="117" t="s">
        <v>266</v>
      </c>
      <c r="B110" s="22" t="s">
        <v>282</v>
      </c>
      <c r="C110" s="6">
        <v>2</v>
      </c>
      <c r="D110" s="6">
        <v>0</v>
      </c>
      <c r="E110" s="6">
        <v>0</v>
      </c>
      <c r="F110" s="6">
        <v>2</v>
      </c>
      <c r="G110" s="222">
        <v>3</v>
      </c>
      <c r="H110"/>
      <c r="I110" s="31"/>
      <c r="J110" s="31"/>
      <c r="K110" s="31"/>
      <c r="L110" s="31"/>
      <c r="M110" s="31"/>
      <c r="N110" s="31"/>
      <c r="O110" s="32"/>
      <c r="P110" s="32"/>
    </row>
    <row r="111" spans="1:17" ht="15" x14ac:dyDescent="0.25">
      <c r="A111" s="227" t="s">
        <v>312</v>
      </c>
      <c r="B111" s="228" t="s">
        <v>313</v>
      </c>
      <c r="C111" s="6">
        <v>2</v>
      </c>
      <c r="D111" s="6">
        <v>0</v>
      </c>
      <c r="E111" s="6">
        <v>0</v>
      </c>
      <c r="F111" s="6">
        <v>2</v>
      </c>
      <c r="G111" s="222">
        <v>3</v>
      </c>
      <c r="H111"/>
      <c r="I111" s="31"/>
      <c r="J111" s="31"/>
      <c r="K111" s="31"/>
      <c r="L111" s="31"/>
      <c r="M111" s="31"/>
      <c r="N111" s="31"/>
      <c r="O111" s="32"/>
      <c r="P111" s="32"/>
    </row>
    <row r="112" spans="1:17" ht="15" x14ac:dyDescent="0.25">
      <c r="A112" s="227" t="s">
        <v>316</v>
      </c>
      <c r="B112" s="228" t="s">
        <v>317</v>
      </c>
      <c r="C112" s="6">
        <v>2</v>
      </c>
      <c r="D112" s="6">
        <v>0</v>
      </c>
      <c r="E112" s="6">
        <v>0</v>
      </c>
      <c r="F112" s="6">
        <v>2</v>
      </c>
      <c r="G112" s="222">
        <v>3</v>
      </c>
      <c r="H112"/>
      <c r="I112" s="31"/>
      <c r="J112" s="31"/>
      <c r="K112" s="31"/>
      <c r="L112" s="31"/>
      <c r="M112" s="31"/>
      <c r="N112" s="31"/>
      <c r="O112" s="32"/>
      <c r="P112" s="32"/>
    </row>
    <row r="113" spans="1:16" ht="15" x14ac:dyDescent="0.25">
      <c r="A113" s="227" t="s">
        <v>277</v>
      </c>
      <c r="B113" s="228" t="s">
        <v>278</v>
      </c>
      <c r="C113" s="6">
        <v>2</v>
      </c>
      <c r="D113" s="6">
        <v>0</v>
      </c>
      <c r="E113" s="6">
        <v>0</v>
      </c>
      <c r="F113" s="6">
        <v>2</v>
      </c>
      <c r="G113" s="222">
        <v>3</v>
      </c>
      <c r="H113"/>
      <c r="I113" s="31"/>
      <c r="J113" s="31"/>
      <c r="K113" s="31"/>
      <c r="L113" s="31"/>
      <c r="M113" s="31"/>
      <c r="N113" s="31"/>
      <c r="O113" s="32"/>
      <c r="P113" s="32"/>
    </row>
    <row r="114" spans="1:16" ht="15" x14ac:dyDescent="0.25">
      <c r="A114" s="117" t="s">
        <v>267</v>
      </c>
      <c r="B114" s="22" t="s">
        <v>268</v>
      </c>
      <c r="C114" s="6">
        <v>2</v>
      </c>
      <c r="D114" s="6">
        <v>0</v>
      </c>
      <c r="E114" s="6">
        <v>0</v>
      </c>
      <c r="F114" s="6">
        <v>2</v>
      </c>
      <c r="G114" s="222">
        <v>3</v>
      </c>
      <c r="H114"/>
      <c r="I114" s="31"/>
      <c r="J114" s="31"/>
      <c r="K114" s="31"/>
      <c r="L114" s="31"/>
      <c r="M114" s="31"/>
      <c r="N114" s="31"/>
      <c r="O114" s="32"/>
      <c r="P114" s="32"/>
    </row>
    <row r="115" spans="1:16" ht="15" x14ac:dyDescent="0.25">
      <c r="A115" s="116" t="s">
        <v>292</v>
      </c>
      <c r="B115" s="22" t="s">
        <v>293</v>
      </c>
      <c r="C115" s="6">
        <v>2</v>
      </c>
      <c r="D115" s="6">
        <v>0</v>
      </c>
      <c r="E115" s="6">
        <v>0</v>
      </c>
      <c r="F115" s="6">
        <v>2</v>
      </c>
      <c r="G115" s="222">
        <v>3</v>
      </c>
      <c r="H115"/>
      <c r="I115" s="31"/>
      <c r="J115" s="31"/>
      <c r="K115" s="31"/>
      <c r="L115" s="31"/>
      <c r="M115" s="31"/>
      <c r="N115" s="31"/>
      <c r="O115" s="32"/>
      <c r="P115" s="32"/>
    </row>
    <row r="116" spans="1:16" ht="15" x14ac:dyDescent="0.25">
      <c r="A116" s="227" t="s">
        <v>306</v>
      </c>
      <c r="B116" s="228" t="s">
        <v>307</v>
      </c>
      <c r="C116" s="6">
        <v>2</v>
      </c>
      <c r="D116" s="6">
        <v>0</v>
      </c>
      <c r="E116" s="6">
        <v>0</v>
      </c>
      <c r="F116" s="6">
        <v>2</v>
      </c>
      <c r="G116" s="222">
        <v>3</v>
      </c>
      <c r="H116"/>
      <c r="I116" s="31"/>
      <c r="J116" s="31"/>
      <c r="K116" s="31"/>
      <c r="L116" s="31"/>
      <c r="M116" s="31"/>
      <c r="N116" s="31"/>
      <c r="O116" s="32"/>
      <c r="P116" s="32"/>
    </row>
    <row r="117" spans="1:16" ht="15" x14ac:dyDescent="0.25">
      <c r="A117" s="117" t="s">
        <v>314</v>
      </c>
      <c r="B117" s="22" t="s">
        <v>315</v>
      </c>
      <c r="C117" s="6">
        <v>2</v>
      </c>
      <c r="D117" s="6">
        <v>0</v>
      </c>
      <c r="E117" s="6">
        <v>0</v>
      </c>
      <c r="F117" s="6">
        <v>2</v>
      </c>
      <c r="G117" s="222">
        <v>3</v>
      </c>
      <c r="H117"/>
      <c r="I117" s="31"/>
      <c r="J117" s="31"/>
      <c r="K117" s="31"/>
      <c r="L117" s="31"/>
      <c r="M117" s="31"/>
      <c r="N117" s="31"/>
      <c r="O117" s="32"/>
      <c r="P117" s="32"/>
    </row>
    <row r="118" spans="1:16" ht="15.75" thickBot="1" x14ac:dyDescent="0.3">
      <c r="A118" s="119" t="s">
        <v>279</v>
      </c>
      <c r="B118" s="120" t="s">
        <v>283</v>
      </c>
      <c r="C118" s="194">
        <v>2</v>
      </c>
      <c r="D118" s="194">
        <v>0</v>
      </c>
      <c r="E118" s="194">
        <v>0</v>
      </c>
      <c r="F118" s="194">
        <v>2</v>
      </c>
      <c r="G118" s="223">
        <v>3</v>
      </c>
      <c r="H118"/>
      <c r="I118" s="31"/>
      <c r="J118" s="31"/>
      <c r="K118" s="31"/>
      <c r="L118" s="31"/>
      <c r="M118" s="31"/>
      <c r="N118" s="31"/>
      <c r="O118" s="32"/>
      <c r="P118" s="32"/>
    </row>
    <row r="119" spans="1:16" ht="11.25" customHeight="1" x14ac:dyDescent="0.2">
      <c r="A119" s="28" t="s">
        <v>298</v>
      </c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2"/>
      <c r="P119" s="32"/>
    </row>
    <row r="120" spans="1:16" x14ac:dyDescent="0.2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2"/>
      <c r="P120" s="32"/>
    </row>
    <row r="121" spans="1:16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2"/>
      <c r="P121" s="32"/>
    </row>
    <row r="122" spans="1:16" x14ac:dyDescent="0.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2"/>
      <c r="P122" s="32"/>
    </row>
    <row r="123" spans="1:16" x14ac:dyDescent="0.2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2"/>
      <c r="P123" s="32"/>
    </row>
    <row r="124" spans="1:16" x14ac:dyDescent="0.2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2"/>
      <c r="P124" s="32"/>
    </row>
    <row r="125" spans="1:16" x14ac:dyDescent="0.2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2"/>
      <c r="P125" s="32"/>
    </row>
    <row r="126" spans="1:16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2"/>
      <c r="P126" s="32"/>
    </row>
    <row r="127" spans="1:16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2"/>
      <c r="P127" s="32"/>
    </row>
    <row r="128" spans="1:16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2"/>
      <c r="P128" s="32"/>
    </row>
    <row r="129" spans="1:16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2"/>
      <c r="P129" s="32"/>
    </row>
    <row r="130" spans="1:16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2"/>
      <c r="P130" s="32"/>
    </row>
    <row r="131" spans="1:16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2"/>
      <c r="P131" s="32"/>
    </row>
    <row r="132" spans="1:16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2"/>
      <c r="P132" s="32"/>
    </row>
    <row r="133" spans="1:16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2"/>
      <c r="P133" s="32"/>
    </row>
    <row r="134" spans="1:16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2"/>
      <c r="P134" s="32"/>
    </row>
    <row r="135" spans="1:16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2"/>
      <c r="P135" s="32"/>
    </row>
    <row r="136" spans="1:16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2"/>
      <c r="P136" s="32"/>
    </row>
    <row r="137" spans="1:16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2"/>
      <c r="P137" s="32"/>
    </row>
    <row r="138" spans="1:16" x14ac:dyDescent="0.2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2"/>
      <c r="P138" s="32"/>
    </row>
    <row r="139" spans="1:16" x14ac:dyDescent="0.2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2"/>
      <c r="P139" s="32"/>
    </row>
    <row r="140" spans="1:16" x14ac:dyDescent="0.2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2"/>
      <c r="P140" s="32"/>
    </row>
    <row r="141" spans="1:16" x14ac:dyDescent="0.2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2"/>
      <c r="P141" s="32"/>
    </row>
    <row r="142" spans="1:16" x14ac:dyDescent="0.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2"/>
      <c r="P142" s="32"/>
    </row>
    <row r="143" spans="1:16" x14ac:dyDescent="0.2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2"/>
      <c r="P143" s="32"/>
    </row>
    <row r="144" spans="1:16" x14ac:dyDescent="0.2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2"/>
      <c r="P144" s="32"/>
    </row>
    <row r="145" spans="1:16" x14ac:dyDescent="0.2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2"/>
      <c r="P145" s="32"/>
    </row>
    <row r="146" spans="1:16" x14ac:dyDescent="0.2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2"/>
      <c r="P146" s="32"/>
    </row>
    <row r="147" spans="1:16" x14ac:dyDescent="0.2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2"/>
      <c r="P147" s="32"/>
    </row>
    <row r="148" spans="1:16" x14ac:dyDescent="0.2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2"/>
      <c r="P148" s="32"/>
    </row>
    <row r="149" spans="1:16" x14ac:dyDescent="0.2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2"/>
      <c r="P149" s="32"/>
    </row>
    <row r="150" spans="1:16" x14ac:dyDescent="0.2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2"/>
      <c r="P150" s="32"/>
    </row>
    <row r="151" spans="1:16" x14ac:dyDescent="0.2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2"/>
      <c r="P151" s="32"/>
    </row>
    <row r="152" spans="1:16" x14ac:dyDescent="0.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2"/>
      <c r="P152" s="32"/>
    </row>
    <row r="153" spans="1:16" x14ac:dyDescent="0.2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2"/>
      <c r="P153" s="32"/>
    </row>
    <row r="154" spans="1:16" x14ac:dyDescent="0.2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2"/>
      <c r="P154" s="32"/>
    </row>
    <row r="155" spans="1:16" x14ac:dyDescent="0.2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2"/>
      <c r="P155" s="32"/>
    </row>
    <row r="156" spans="1:16" x14ac:dyDescent="0.2">
      <c r="A156" s="17"/>
      <c r="B156" s="17"/>
      <c r="C156" s="17"/>
      <c r="D156" s="17"/>
      <c r="E156" s="17"/>
      <c r="F156" s="17"/>
      <c r="G156" s="17"/>
      <c r="H156" s="17"/>
      <c r="I156" s="31"/>
      <c r="J156" s="31"/>
      <c r="K156" s="31"/>
      <c r="L156" s="31"/>
      <c r="M156" s="31"/>
      <c r="N156" s="31"/>
      <c r="O156" s="32"/>
      <c r="P156" s="33"/>
    </row>
    <row r="157" spans="1:16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33"/>
      <c r="P157" s="33"/>
    </row>
    <row r="158" spans="1:16" x14ac:dyDescent="0.2">
      <c r="I158" s="17"/>
      <c r="J158" s="17"/>
      <c r="K158" s="17"/>
      <c r="L158" s="17"/>
      <c r="M158" s="17"/>
      <c r="N158" s="17"/>
      <c r="O158" s="33"/>
    </row>
  </sheetData>
  <sortState ref="A92:G118">
    <sortCondition ref="A91"/>
  </sortState>
  <mergeCells count="5">
    <mergeCell ref="B87:P87"/>
    <mergeCell ref="B88:P88"/>
    <mergeCell ref="B89:P89"/>
    <mergeCell ref="A1:P1"/>
    <mergeCell ref="A2:P2"/>
  </mergeCells>
  <phoneticPr fontId="1" type="noConversion"/>
  <printOptions horizontalCentered="1"/>
  <pageMargins left="0.23622047244094491" right="0.23622047244094491" top="0.39370078740157483" bottom="0.35433070866141736" header="0.31496062992125984" footer="0.31496062992125984"/>
  <pageSetup paperSize="9" fitToWidth="2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2020-2021</vt:lpstr>
      <vt:lpstr>'2020-2021'!Yazdırma_Alanı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ntosun</dc:creator>
  <cp:lastModifiedBy>hikmet_Puieaütkmlyş</cp:lastModifiedBy>
  <cp:lastPrinted>2019-10-10T08:52:19Z</cp:lastPrinted>
  <dcterms:created xsi:type="dcterms:W3CDTF">2011-06-02T10:58:02Z</dcterms:created>
  <dcterms:modified xsi:type="dcterms:W3CDTF">2020-03-18T08:36:12Z</dcterms:modified>
</cp:coreProperties>
</file>